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H62" i="2" l="1"/>
  <c r="CA62" i="2"/>
  <c r="BT62" i="2"/>
  <c r="BT59" i="2" s="1"/>
  <c r="CH59" i="2"/>
  <c r="CA59" i="2"/>
  <c r="CH42" i="2"/>
  <c r="CH40" i="2" s="1"/>
  <c r="CA42" i="2"/>
  <c r="CA40" i="2" s="1"/>
  <c r="BT42" i="2"/>
  <c r="BT40" i="2"/>
  <c r="CH37" i="2"/>
  <c r="CA37" i="2"/>
  <c r="CA34" i="2" s="1"/>
  <c r="CA31" i="2" s="1"/>
  <c r="CA9" i="2" s="1"/>
  <c r="BT37" i="2"/>
  <c r="BT34" i="2" s="1"/>
  <c r="BT31" i="2" s="1"/>
  <c r="CH34" i="2"/>
  <c r="BT26" i="2"/>
  <c r="BT23" i="2"/>
  <c r="CF145" i="1"/>
  <c r="BX145" i="1"/>
  <c r="BP145" i="1"/>
  <c r="CF143" i="1"/>
  <c r="BX143" i="1"/>
  <c r="BP143" i="1"/>
  <c r="CF142" i="1"/>
  <c r="BX142" i="1"/>
  <c r="BP142" i="1"/>
  <c r="CF141" i="1"/>
  <c r="BX141" i="1"/>
  <c r="BP141" i="1"/>
  <c r="CF140" i="1"/>
  <c r="BX140" i="1"/>
  <c r="BP140" i="1"/>
  <c r="CF139" i="1"/>
  <c r="BX139" i="1"/>
  <c r="BP139" i="1"/>
  <c r="CF138" i="1"/>
  <c r="BX138" i="1"/>
  <c r="BP138" i="1"/>
  <c r="CF137" i="1"/>
  <c r="BX137" i="1"/>
  <c r="BP137" i="1"/>
  <c r="CF136" i="1"/>
  <c r="BX136" i="1"/>
  <c r="BP136" i="1"/>
  <c r="CF135" i="1"/>
  <c r="BX135" i="1"/>
  <c r="BX133" i="1" s="1"/>
  <c r="BX128" i="1" s="1"/>
  <c r="BP135" i="1"/>
  <c r="CF134" i="1"/>
  <c r="BX134" i="1"/>
  <c r="BP134" i="1"/>
  <c r="BP133" i="1" s="1"/>
  <c r="BP128" i="1" s="1"/>
  <c r="CF133" i="1"/>
  <c r="CF128" i="1" s="1"/>
  <c r="CF122" i="1"/>
  <c r="BX122" i="1"/>
  <c r="BP122" i="1"/>
  <c r="CF109" i="1"/>
  <c r="BX109" i="1"/>
  <c r="BP109" i="1"/>
  <c r="CF107" i="1"/>
  <c r="BX107" i="1"/>
  <c r="BP107" i="1"/>
  <c r="CF105" i="1"/>
  <c r="CF104" i="1" s="1"/>
  <c r="BX105" i="1"/>
  <c r="BX104" i="1" s="1"/>
  <c r="BP105" i="1"/>
  <c r="BP104" i="1"/>
  <c r="CF86" i="1"/>
  <c r="BX86" i="1"/>
  <c r="BP86" i="1"/>
  <c r="BP79" i="1" s="1"/>
  <c r="CF81" i="1"/>
  <c r="CF79" i="1" s="1"/>
  <c r="BX81" i="1"/>
  <c r="BP81" i="1"/>
  <c r="BX79" i="1"/>
  <c r="CF50" i="1"/>
  <c r="BX50" i="1"/>
  <c r="BP50" i="1"/>
  <c r="BP49" i="1" s="1"/>
  <c r="CF49" i="1"/>
  <c r="BX49" i="1"/>
  <c r="CF47" i="1"/>
  <c r="CF41" i="1" s="1"/>
  <c r="CF38" i="1" s="1"/>
  <c r="BX47" i="1"/>
  <c r="BP47" i="1"/>
  <c r="CF42" i="1"/>
  <c r="BX42" i="1"/>
  <c r="BP42" i="1"/>
  <c r="BP41" i="1" s="1"/>
  <c r="BP38" i="1" s="1"/>
  <c r="BT9" i="2" l="1"/>
  <c r="CF78" i="1"/>
  <c r="BX78" i="1"/>
  <c r="BP78" i="1"/>
  <c r="CH31" i="2"/>
  <c r="CH9" i="2" s="1"/>
  <c r="BX41" i="1"/>
  <c r="BX38" i="1" s="1"/>
</calcChain>
</file>

<file path=xl/sharedStrings.xml><?xml version="1.0" encoding="utf-8"?>
<sst xmlns="http://schemas.openxmlformats.org/spreadsheetml/2006/main" count="654" uniqueCount="454">
  <si>
    <t>Приложение № 1</t>
  </si>
  <si>
    <t>к Порядку составления и ведения планов финансово-хозяйственной</t>
  </si>
  <si>
    <t>деятельности федеральных бюджетных и автономных учреждений,</t>
  </si>
  <si>
    <t>утв. приказом Министерства финансов Российской Федерации</t>
  </si>
  <si>
    <t>от 17 августа 2020 г. № 168н</t>
  </si>
  <si>
    <t>Утверждаю</t>
  </si>
  <si>
    <t>Заведеющая</t>
  </si>
  <si>
    <t>(наименование должностного лица)</t>
  </si>
  <si>
    <t xml:space="preserve">МБОУ Зареченская НОШ </t>
  </si>
  <si>
    <t>(наименование органа — учредителя (учреждения))</t>
  </si>
  <si>
    <t>О.В. Мурлыкина</t>
  </si>
  <si>
    <t>(подпись)</t>
  </si>
  <si>
    <t>(расшифровка подписи)</t>
  </si>
  <si>
    <t>«</t>
  </si>
  <si>
    <t>17</t>
  </si>
  <si>
    <t>»</t>
  </si>
  <si>
    <t>мая</t>
  </si>
  <si>
    <t>24</t>
  </si>
  <si>
    <t xml:space="preserve"> г.</t>
  </si>
  <si>
    <t>План финансово-хозяйственной деятельности № 65</t>
  </si>
  <si>
    <t>на 20</t>
  </si>
  <si>
    <t>год и плановый период 20</t>
  </si>
  <si>
    <t>25</t>
  </si>
  <si>
    <t>и 20</t>
  </si>
  <si>
    <t>26</t>
  </si>
  <si>
    <t>годов</t>
  </si>
  <si>
    <t>КОДЫ</t>
  </si>
  <si>
    <t>от «</t>
  </si>
  <si>
    <r>
      <t xml:space="preserve"> г.</t>
    </r>
    <r>
      <rPr>
        <vertAlign val="superscript"/>
        <sz val="10"/>
        <rFont val="Times New Roman"/>
        <family val="1"/>
        <charset val="204"/>
      </rPr>
      <t>1</t>
    </r>
  </si>
  <si>
    <t>Дата</t>
  </si>
  <si>
    <t>17.05.2024</t>
  </si>
  <si>
    <t>по Сводному реестру</t>
  </si>
  <si>
    <t>543Ц4375</t>
  </si>
  <si>
    <t>ИНН</t>
  </si>
  <si>
    <t>5719002542</t>
  </si>
  <si>
    <t>Учреждение</t>
  </si>
  <si>
    <t>МБОУ Зареченская НОШ Новосильского района</t>
  </si>
  <si>
    <t>КПП</t>
  </si>
  <si>
    <t>571901001</t>
  </si>
  <si>
    <t>Орган, осуществляющий</t>
  </si>
  <si>
    <t>функции и полномочия учредителя</t>
  </si>
  <si>
    <t>Отдел общего образования, молодежной политики и спорта администрации Новосильского района Орловской области</t>
  </si>
  <si>
    <t>глава по БК</t>
  </si>
  <si>
    <t>004</t>
  </si>
  <si>
    <t>Вид документа</t>
  </si>
  <si>
    <r>
      <t>(первичный — «0», уточненный — «1», «2», «3», «...»)</t>
    </r>
    <r>
      <rPr>
        <vertAlign val="superscript"/>
        <sz val="7"/>
        <rFont val="Times New Roman"/>
        <family val="1"/>
        <charset val="204"/>
      </rPr>
      <t>2</t>
    </r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</si>
  <si>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</si>
  <si>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</si>
  <si>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</si>
  <si>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</si>
  <si>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</si>
  <si>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</t>
  </si>
  <si>
    <t>Код по бюджет-</t>
  </si>
  <si>
    <t>Сумма</t>
  </si>
  <si>
    <t>строки</t>
  </si>
  <si>
    <t>ной класси-</t>
  </si>
  <si>
    <t>на 2024 г.</t>
  </si>
  <si>
    <t>на 2025 г.</t>
  </si>
  <si>
    <t>на 2026 г.</t>
  </si>
  <si>
    <t>за пределами</t>
  </si>
  <si>
    <t>фикации</t>
  </si>
  <si>
    <t>текущий</t>
  </si>
  <si>
    <t>первый год</t>
  </si>
  <si>
    <t>второй год</t>
  </si>
  <si>
    <t>планового</t>
  </si>
  <si>
    <t>Российской</t>
  </si>
  <si>
    <t>финансовый</t>
  </si>
  <si>
    <t>периода</t>
  </si>
  <si>
    <r>
      <t>Федерации</t>
    </r>
    <r>
      <rPr>
        <vertAlign val="superscript"/>
        <sz val="8"/>
        <rFont val="Times New Roman"/>
        <family val="1"/>
        <charset val="204"/>
      </rPr>
      <t>3</t>
    </r>
  </si>
  <si>
    <t>год</t>
  </si>
  <si>
    <r>
      <t>Остаток средств на начало текущего финансового года</t>
    </r>
    <r>
      <rPr>
        <vertAlign val="superscript"/>
        <sz val="10"/>
        <rFont val="Times New Roman"/>
        <family val="1"/>
        <charset val="204"/>
      </rPr>
      <t>4</t>
    </r>
  </si>
  <si>
    <t>0001</t>
  </si>
  <si>
    <t>х</t>
  </si>
  <si>
    <r>
      <t>Остаток средств на конец текущего финансового года</t>
    </r>
    <r>
      <rPr>
        <vertAlign val="superscript"/>
        <sz val="10"/>
        <rFont val="Times New Roman"/>
        <family val="1"/>
        <charset val="204"/>
      </rPr>
      <t>4</t>
    </r>
  </si>
  <si>
    <t>0002</t>
  </si>
  <si>
    <t>Поступления, всего:</t>
  </si>
  <si>
    <t>1000</t>
  </si>
  <si>
    <t>в том числе:</t>
  </si>
  <si>
    <t>1100</t>
  </si>
  <si>
    <t>120</t>
  </si>
  <si>
    <t>доходы от собственности</t>
  </si>
  <si>
    <t>доходы от оказания услуг, работ, компенсации затрат учреждений, всего</t>
  </si>
  <si>
    <t>1200</t>
  </si>
  <si>
    <t>130</t>
  </si>
  <si>
    <t>из них:</t>
  </si>
  <si>
    <t>1210</t>
  </si>
  <si>
    <t>субсидии на финансовое обеспечение выполнения государственного задания за счет</t>
  </si>
  <si>
    <t>средств федерального бюджета</t>
  </si>
  <si>
    <t>1220</t>
  </si>
  <si>
    <t>средств бюджета Федерального фонда обязательного медицинского страхования</t>
  </si>
  <si>
    <t>от приносящей доход деятельности</t>
  </si>
  <si>
    <t>1230</t>
  </si>
  <si>
    <t>доходы от штрафов, пеней, иных сумм принудительного изъятия</t>
  </si>
  <si>
    <t>1300</t>
  </si>
  <si>
    <t>140</t>
  </si>
  <si>
    <t>безвозмездные денежные поступления, всего</t>
  </si>
  <si>
    <t>1400</t>
  </si>
  <si>
    <t>150</t>
  </si>
  <si>
    <t>1410</t>
  </si>
  <si>
    <t>целевые субсидии</t>
  </si>
  <si>
    <t>субсидии на осуществление капитальных вложений</t>
  </si>
  <si>
    <t>1420</t>
  </si>
  <si>
    <t>гранты, гранты в форме субсидий, пожертвования, иные безвозмездные перечисления</t>
  </si>
  <si>
    <t>1430</t>
  </si>
  <si>
    <t>от физических и юридических лиц, в том числе иностранных организаций</t>
  </si>
  <si>
    <t>прочие доходы</t>
  </si>
  <si>
    <t>1500</t>
  </si>
  <si>
    <t>180</t>
  </si>
  <si>
    <t>доходы от операций с активами, всего</t>
  </si>
  <si>
    <t>1600</t>
  </si>
  <si>
    <t>1610</t>
  </si>
  <si>
    <t>400</t>
  </si>
  <si>
    <t>доходы от операций с нефинансовыми активами, всего</t>
  </si>
  <si>
    <t>1611</t>
  </si>
  <si>
    <t>410</t>
  </si>
  <si>
    <t>доходы от выбытия основных средств</t>
  </si>
  <si>
    <t>доходы от выбытия нематериальных активов</t>
  </si>
  <si>
    <t>1612</t>
  </si>
  <si>
    <t>420</t>
  </si>
  <si>
    <t>доходы от выбытия непроизведенных активов</t>
  </si>
  <si>
    <t>1613</t>
  </si>
  <si>
    <t>430</t>
  </si>
  <si>
    <t>доходы от выбытия материальных запасов</t>
  </si>
  <si>
    <t>1614</t>
  </si>
  <si>
    <t>440</t>
  </si>
  <si>
    <t>поступления от операций с финансовыми активами, всего</t>
  </si>
  <si>
    <t>1620</t>
  </si>
  <si>
    <t>600</t>
  </si>
  <si>
    <t>1621</t>
  </si>
  <si>
    <t>620</t>
  </si>
  <si>
    <t>поступление средств от реализации векселей, облигаций и иных ценных бумаг (кроме акций)</t>
  </si>
  <si>
    <t>поступления от продажи акций и иных форм участия в капитале, находящихся</t>
  </si>
  <si>
    <t>1622</t>
  </si>
  <si>
    <t>630</t>
  </si>
  <si>
    <t>в федеральной собственности</t>
  </si>
  <si>
    <t>возврат денежных средств с иных финансовых активов, в том числе со счетов</t>
  </si>
  <si>
    <t>1623</t>
  </si>
  <si>
    <t>650</t>
  </si>
  <si>
    <t>управляющих компаний</t>
  </si>
  <si>
    <r>
      <t>прочие поступления, всего</t>
    </r>
    <r>
      <rPr>
        <vertAlign val="superscript"/>
        <sz val="10"/>
        <rFont val="Times New Roman"/>
        <family val="1"/>
        <charset val="204"/>
      </rPr>
      <t>5</t>
    </r>
  </si>
  <si>
    <t>1700</t>
  </si>
  <si>
    <t>1710</t>
  </si>
  <si>
    <t>510</t>
  </si>
  <si>
    <t>увеличение остатков денежных средств</t>
  </si>
  <si>
    <t>поступление средств в рамках расчетов между головным учреждением</t>
  </si>
  <si>
    <t>1720</t>
  </si>
  <si>
    <r>
      <t>и обособленным подразделением</t>
    </r>
    <r>
      <rPr>
        <vertAlign val="superscript"/>
        <sz val="10"/>
        <rFont val="Times New Roman"/>
        <family val="1"/>
        <charset val="204"/>
      </rPr>
      <t>6</t>
    </r>
  </si>
  <si>
    <t>поступление средств от погашения предоставленных ранее ссуд, кредитов</t>
  </si>
  <si>
    <t>1730</t>
  </si>
  <si>
    <t>640</t>
  </si>
  <si>
    <t>получение ссуд, кредитов (заимствований)</t>
  </si>
  <si>
    <t>1740</t>
  </si>
  <si>
    <t>710</t>
  </si>
  <si>
    <t>Выплаты, всего:</t>
  </si>
  <si>
    <t>2000</t>
  </si>
  <si>
    <t>2100</t>
  </si>
  <si>
    <t>на выплаты персоналу, всего</t>
  </si>
  <si>
    <t>2110</t>
  </si>
  <si>
    <t>111</t>
  </si>
  <si>
    <t>оплата труда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</si>
  <si>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</si>
  <si>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</si>
  <si>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</si>
  <si>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</t>
  </si>
  <si>
    <t>2130</t>
  </si>
  <si>
    <t>113</t>
  </si>
  <si>
    <t>для выполнения отдельных полномочий</t>
  </si>
  <si>
    <t>взносы по обязательному социальному страхованию на выплаты по оплате</t>
  </si>
  <si>
    <t>2140</t>
  </si>
  <si>
    <t>119</t>
  </si>
  <si>
    <t>труда работников и иные выплаты работникам учреждений</t>
  </si>
  <si>
    <t>денежное довольствие военнослужащих и сотрудников, имеющих специальные звания</t>
  </si>
  <si>
    <t>2150</t>
  </si>
  <si>
    <t>131</t>
  </si>
  <si>
    <t>выплаты военнослужащим и сотрудникам, имеющим специальные звания,</t>
  </si>
  <si>
    <t>2160</t>
  </si>
  <si>
    <t>133</t>
  </si>
  <si>
    <t>зависящие от размера денежного довольствия</t>
  </si>
  <si>
    <t>иные выплаты военнослужащим и сотрудникам, имеющим специальные звания</t>
  </si>
  <si>
    <t>2170</t>
  </si>
  <si>
    <t>134</t>
  </si>
  <si>
    <t>взносы на обязательное социальное страхование в части выплат персоналу,</t>
  </si>
  <si>
    <t>2180</t>
  </si>
  <si>
    <t>139</t>
  </si>
  <si>
    <t>подлежащих обложению страховыми взносами</t>
  </si>
  <si>
    <t>социальные и иные выплаты населению, всего</t>
  </si>
  <si>
    <t>2200</t>
  </si>
  <si>
    <t>300</t>
  </si>
  <si>
    <t>пособия, компенсации и иные социальные выплаты гражданам, кроме публичных</t>
  </si>
  <si>
    <t>2210</t>
  </si>
  <si>
    <t>321</t>
  </si>
  <si>
    <t>нормативных обязательств</t>
  </si>
  <si>
    <t>приобретение товаров, работ, услуг в пользу граждан в целях их социального обеспечения</t>
  </si>
  <si>
    <t>2220</t>
  </si>
  <si>
    <t>323</t>
  </si>
  <si>
    <t>выплата стипендий, осуществление иных расходов на социальную поддержку</t>
  </si>
  <si>
    <t>2230</t>
  </si>
  <si>
    <t>340</t>
  </si>
  <si>
    <t>обучающихся за счет средств стипендиального фонда</t>
  </si>
  <si>
    <t>на премирование физических лиц за достижения в области культуры, искусства,</t>
  </si>
  <si>
    <t>2240</t>
  </si>
  <si>
    <t>350</t>
  </si>
  <si>
    <t>образования, науки и техники, а также на предоставление грантов с целью</t>
  </si>
  <si>
    <t>поддержки проектов в области науки, культуры и искусства</t>
  </si>
  <si>
    <t>иные выплаты населению</t>
  </si>
  <si>
    <t>2250</t>
  </si>
  <si>
    <t>360</t>
  </si>
  <si>
    <t>уплата налогов, сборов и иных платежей, всего</t>
  </si>
  <si>
    <t>2300</t>
  </si>
  <si>
    <t>850</t>
  </si>
  <si>
    <t>2310</t>
  </si>
  <si>
    <t>851</t>
  </si>
  <si>
    <t>налог на имущество организаций и земельный налог</t>
  </si>
  <si>
    <t>иные налоги (включаемые в состав расходов) в бюджеты бюджетной системы</t>
  </si>
  <si>
    <t>2320</t>
  </si>
  <si>
    <t>852</t>
  </si>
  <si>
    <t>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</si>
  <si>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</si>
  <si>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</si>
  <si>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</si>
  <si>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</si>
  <si>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</si>
  <si>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2410</t>
  </si>
  <si>
    <t>613</t>
  </si>
  <si>
    <t>гранты, предоставляемые бюджетным учреждениям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</si>
  <si>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</si>
  <si>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</si>
  <si>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</si>
  <si>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</t>
  </si>
  <si>
    <t>2430</t>
  </si>
  <si>
    <t>634</t>
  </si>
  <si>
    <t>бюджетных и автономных учреждений)</t>
  </si>
  <si>
    <t>гранты юридическим лицам (кроме некоммерческих организаций),</t>
  </si>
  <si>
    <t>2440</t>
  </si>
  <si>
    <t>814</t>
  </si>
  <si>
    <t>индивидуальным предпринимателям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</si>
  <si>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</si>
  <si>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</si>
  <si>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</si>
  <si>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</t>
  </si>
  <si>
    <t>2460</t>
  </si>
  <si>
    <t>863</t>
  </si>
  <si>
    <t>иностранных государств и международными организациями</t>
  </si>
  <si>
    <t>прочие выплаты (кроме выплат на закупку товаров, работ, услуг), всего</t>
  </si>
  <si>
    <t>2500</t>
  </si>
  <si>
    <t>2510</t>
  </si>
  <si>
    <t>831</t>
  </si>
  <si>
    <t>исполнение судебных актов Российской Федерации и мировых соглашений</t>
  </si>
  <si>
    <t>по возмещению вреда, причиненного в результате деятельности учреждения</t>
  </si>
  <si>
    <t>исполнение судебных актов судебных органов иностранных государств, международных</t>
  </si>
  <si>
    <t>2520</t>
  </si>
  <si>
    <t>832</t>
  </si>
  <si>
    <t>судов и арбитражей, мировых соглашений, заключенных в рамках судебных процессов</t>
  </si>
  <si>
    <t>в судебных органах иностранных государств, в международных судах и арбитражах</t>
  </si>
  <si>
    <r>
      <t>расходы на закупку товаров, работ, услуг, всего</t>
    </r>
    <r>
      <rPr>
        <vertAlign val="superscript"/>
        <sz val="10"/>
        <rFont val="Times New Roman"/>
        <family val="1"/>
        <charset val="204"/>
      </rPr>
      <t>7</t>
    </r>
  </si>
  <si>
    <t>2600</t>
  </si>
  <si>
    <t>2610</t>
  </si>
  <si>
    <t>241</t>
  </si>
  <si>
    <t>закупку научно-исследовательских, опытно-конструкторских и технологических работ</t>
  </si>
  <si>
    <t>закупку товаров, работ, услуг в целях капитального ремонта государственного</t>
  </si>
  <si>
    <t>2620</t>
  </si>
  <si>
    <t>243</t>
  </si>
  <si>
    <t>(муниципального) имущества</t>
  </si>
  <si>
    <t>прочую закупку товаров, работ и услуг</t>
  </si>
  <si>
    <t>2630</t>
  </si>
  <si>
    <t>244</t>
  </si>
  <si>
    <t>услуги связи</t>
  </si>
  <si>
    <t>221</t>
  </si>
  <si>
    <t xml:space="preserve">          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</si>
  <si>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</si>
  <si>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</si>
  <si>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</si>
  <si>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</si>
  <si>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</si>
  <si>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страхование</t>
  </si>
  <si>
    <t>227</t>
  </si>
  <si>
    <t>увеличение стоимости основных средств</t>
  </si>
  <si>
    <t>310</t>
  </si>
  <si>
    <t>увеличение стоимости продуктов питания</t>
  </si>
  <si>
    <t>342</t>
  </si>
  <si>
    <t>увеличение стоимости горюче-смазочных материалов</t>
  </si>
  <si>
    <t>343</t>
  </si>
  <si>
    <t>увеличение стоимости прочих материальных запасов</t>
  </si>
  <si>
    <t>346</t>
  </si>
  <si>
    <t>закупку товаров, работ и услуг для обеспечения государственных (муниципальных)</t>
  </si>
  <si>
    <t>2640</t>
  </si>
  <si>
    <t>222</t>
  </si>
  <si>
    <t>нужд в области геодезии и картографии вне рамок государственного оборонного заказа</t>
  </si>
  <si>
    <t>закупку энергетических ресурсов</t>
  </si>
  <si>
    <t>2650</t>
  </si>
  <si>
    <t>247</t>
  </si>
  <si>
    <t>капитальные вложения в объекты государственной (муниципальной)</t>
  </si>
  <si>
    <t>2700</t>
  </si>
  <si>
    <t>собственности, всего</t>
  </si>
  <si>
    <t>2710</t>
  </si>
  <si>
    <t>406</t>
  </si>
  <si>
    <t>приобретение объектов недвижимого имущества</t>
  </si>
  <si>
    <t>строительство (реконструкция) объектов недвижимого имущества</t>
  </si>
  <si>
    <t>2720</t>
  </si>
  <si>
    <t>407</t>
  </si>
  <si>
    <r>
      <t>Выплаты, уменьшающие доход, всего</t>
    </r>
    <r>
      <rPr>
        <b/>
        <vertAlign val="superscript"/>
        <sz val="10"/>
        <rFont val="Times New Roman"/>
        <family val="1"/>
        <charset val="204"/>
      </rPr>
      <t>8</t>
    </r>
  </si>
  <si>
    <t>3000</t>
  </si>
  <si>
    <t>3010</t>
  </si>
  <si>
    <r>
      <t>налог на прибыль</t>
    </r>
    <r>
      <rPr>
        <vertAlign val="superscript"/>
        <sz val="10"/>
        <rFont val="Times New Roman"/>
        <family val="1"/>
        <charset val="204"/>
      </rPr>
      <t>8</t>
    </r>
  </si>
  <si>
    <r>
      <t>налог на добавленную стоимость</t>
    </r>
    <r>
      <rPr>
        <vertAlign val="superscript"/>
        <sz val="10"/>
        <rFont val="Times New Roman"/>
        <family val="1"/>
        <charset val="204"/>
      </rPr>
      <t>8</t>
    </r>
  </si>
  <si>
    <t>3020</t>
  </si>
  <si>
    <r>
      <t>прочие налоги, уменьшающие доход</t>
    </r>
    <r>
      <rPr>
        <vertAlign val="superscript"/>
        <sz val="10"/>
        <rFont val="Times New Roman"/>
        <family val="1"/>
        <charset val="204"/>
      </rPr>
      <t>8</t>
    </r>
  </si>
  <si>
    <t>3030</t>
  </si>
  <si>
    <r>
      <t>Прочие выплаты, всего</t>
    </r>
    <r>
      <rPr>
        <b/>
        <vertAlign val="superscript"/>
        <sz val="10"/>
        <rFont val="Times New Roman"/>
        <family val="1"/>
        <charset val="204"/>
      </rPr>
      <t>9</t>
    </r>
  </si>
  <si>
    <t>4000</t>
  </si>
  <si>
    <t>4010</t>
  </si>
  <si>
    <t>610</t>
  </si>
  <si>
    <t>уменьшение остатков денежных средств</t>
  </si>
  <si>
    <t>перечисление средств в рамках расчетов между головным учреждением</t>
  </si>
  <si>
    <t>4020</t>
  </si>
  <si>
    <r>
      <t>и обособленным подразделением</t>
    </r>
    <r>
      <rPr>
        <vertAlign val="superscript"/>
        <sz val="10"/>
        <rFont val="Times New Roman"/>
        <family val="1"/>
        <charset val="204"/>
      </rPr>
      <t>10</t>
    </r>
  </si>
  <si>
    <t>вложение денежных средств в векселя, облигации и иные ценные бумаги (кроме акций)</t>
  </si>
  <si>
    <t>4030</t>
  </si>
  <si>
    <t>520</t>
  </si>
  <si>
    <t>вложение денежных средств в акции и иные финансовые инструменты</t>
  </si>
  <si>
    <t>4040</t>
  </si>
  <si>
    <t>530</t>
  </si>
  <si>
    <t>предоставление ссуд, кредитов (заимствований)</t>
  </si>
  <si>
    <t>4050</t>
  </si>
  <si>
    <t>540</t>
  </si>
  <si>
    <t>возврат ссуд, кредитов (заимствований)</t>
  </si>
  <si>
    <t>4060</t>
  </si>
  <si>
    <t>810</t>
  </si>
  <si>
    <r>
      <t>Раздел 2. Сведения по выплатам на закупку товаров, работ, услуг</t>
    </r>
    <r>
      <rPr>
        <b/>
        <vertAlign val="superscript"/>
        <sz val="9"/>
        <rFont val="Times New Roman"/>
        <family val="1"/>
        <charset val="204"/>
      </rPr>
      <t>11</t>
    </r>
  </si>
  <si>
    <t>№</t>
  </si>
  <si>
    <t>Коды</t>
  </si>
  <si>
    <t>Год</t>
  </si>
  <si>
    <t>Код по</t>
  </si>
  <si>
    <t>Уникаль-</t>
  </si>
  <si>
    <t>пункта,</t>
  </si>
  <si>
    <t>строк</t>
  </si>
  <si>
    <t>начала</t>
  </si>
  <si>
    <t>бюджетной</t>
  </si>
  <si>
    <t>ный</t>
  </si>
  <si>
    <t>за пре-</t>
  </si>
  <si>
    <t>под-</t>
  </si>
  <si>
    <t>закупки</t>
  </si>
  <si>
    <t>классификации</t>
  </si>
  <si>
    <r>
      <t>код</t>
    </r>
    <r>
      <rPr>
        <vertAlign val="superscript"/>
        <sz val="9"/>
        <rFont val="Times New Roman"/>
        <family val="1"/>
        <charset val="204"/>
      </rPr>
      <t>13</t>
    </r>
  </si>
  <si>
    <t>(текущий</t>
  </si>
  <si>
    <t>(первый год</t>
  </si>
  <si>
    <t>(второй год</t>
  </si>
  <si>
    <t>делами</t>
  </si>
  <si>
    <t>пункта</t>
  </si>
  <si>
    <r>
      <t>Федерации</t>
    </r>
    <r>
      <rPr>
        <vertAlign val="superscript"/>
        <sz val="9"/>
        <rFont val="Times New Roman"/>
        <family val="1"/>
        <charset val="204"/>
      </rPr>
      <t>12</t>
    </r>
  </si>
  <si>
    <t>год)</t>
  </si>
  <si>
    <t>периода)</t>
  </si>
  <si>
    <t>5</t>
  </si>
  <si>
    <t>6</t>
  </si>
  <si>
    <t>1</t>
  </si>
  <si>
    <r>
      <t>Выплаты на закупку товаров, работ, услуг, всего</t>
    </r>
    <r>
      <rPr>
        <b/>
        <vertAlign val="superscript"/>
        <sz val="9"/>
        <rFont val="Times New Roman"/>
        <family val="1"/>
        <charset val="204"/>
      </rPr>
      <t>14</t>
    </r>
  </si>
  <si>
    <t>26000</t>
  </si>
  <si>
    <t>1.1.</t>
  </si>
  <si>
    <t>261000</t>
  </si>
  <si>
    <t>по контрактам (договорам), заключенным до начала текущего финансового года</t>
  </si>
  <si>
    <t>без применения норм Федерального закона от 5 апреля 2013 г. № 44-ФЗ «О конт-</t>
  </si>
  <si>
    <t>рактной системе в сфере закупок товаров, работ, услуг для обеспечения госу-</t>
  </si>
  <si>
    <t>дарственных и муниципальных нужд» (Собрание законодательства Российской</t>
  </si>
  <si>
    <t>Федерации, 2013, № 14, ст. 1652; 2020, № 24, ст. 3754) (далее — Федеральный</t>
  </si>
  <si>
    <t>закон № 44-ФЗ) и Федерального закона от 18 июля 2011 г. № 223-ФЗ «О закупках</t>
  </si>
  <si>
    <t>товаров, работ, услуг отдельными видами юридических лиц» (Собрание законо-</t>
  </si>
  <si>
    <t>дательства Российской Федерации, 2011, № 30, ст. 4571; 2020, № 17, ст. 2702)</t>
  </si>
  <si>
    <r>
      <t>(далее — Федеральный закон № 223-ФЗ)</t>
    </r>
    <r>
      <rPr>
        <vertAlign val="superscript"/>
        <sz val="9"/>
        <rFont val="Times New Roman"/>
        <family val="1"/>
        <charset val="204"/>
      </rPr>
      <t>15</t>
    </r>
  </si>
  <si>
    <t>1.2.</t>
  </si>
  <si>
    <t>по контрактам (договорам), планируемым к заключению в соответствующем</t>
  </si>
  <si>
    <t>262000</t>
  </si>
  <si>
    <t>финансовом году без применения норм Федерального закона № 44-ФЗ</t>
  </si>
  <si>
    <r>
      <t>и Федерального закона № 223-ФЗ</t>
    </r>
    <r>
      <rPr>
        <vertAlign val="superscript"/>
        <sz val="9"/>
        <rFont val="Times New Roman"/>
        <family val="1"/>
        <charset val="204"/>
      </rPr>
      <t>15</t>
    </r>
  </si>
  <si>
    <t>1.3.</t>
  </si>
  <si>
    <t>по контрактам (договорам), заключенным до начала текущего финансового</t>
  </si>
  <si>
    <t>263000</t>
  </si>
  <si>
    <t>года с учетом требований Федерального закона № 44-ФЗ</t>
  </si>
  <si>
    <r>
      <t>и Федерального закона № 223-ФЗ, всего</t>
    </r>
    <r>
      <rPr>
        <vertAlign val="superscript"/>
        <sz val="9"/>
        <rFont val="Times New Roman"/>
        <family val="1"/>
        <charset val="204"/>
      </rPr>
      <t>16</t>
    </r>
  </si>
  <si>
    <t>1.3.1.</t>
  </si>
  <si>
    <t>263100</t>
  </si>
  <si>
    <t>в соответствии с Федеральным законом № 44-ФЗ, всего</t>
  </si>
  <si>
    <r>
      <t>из них</t>
    </r>
    <r>
      <rPr>
        <vertAlign val="superscript"/>
        <sz val="9"/>
        <rFont val="Times New Roman"/>
        <family val="1"/>
        <charset val="204"/>
      </rPr>
      <t>12</t>
    </r>
    <r>
      <rPr>
        <sz val="9"/>
        <rFont val="Times New Roman"/>
        <family val="1"/>
        <charset val="204"/>
      </rPr>
      <t>:</t>
    </r>
  </si>
  <si>
    <r>
      <t>из них</t>
    </r>
    <r>
      <rPr>
        <vertAlign val="superscript"/>
        <sz val="9"/>
        <rFont val="Times New Roman"/>
        <family val="1"/>
        <charset val="204"/>
      </rPr>
      <t>13</t>
    </r>
    <r>
      <rPr>
        <sz val="9"/>
        <rFont val="Times New Roman"/>
        <family val="1"/>
        <charset val="204"/>
      </rPr>
      <t>:</t>
    </r>
  </si>
  <si>
    <t>1.3.2.</t>
  </si>
  <si>
    <t>в соответствии с Федеральным законом № 223-ФЗ</t>
  </si>
  <si>
    <t>263200</t>
  </si>
  <si>
    <t>1.4.</t>
  </si>
  <si>
    <t>264000</t>
  </si>
  <si>
    <t xml:space="preserve">финансовом году с учетом требований Федерального закона № 44-ФЗ и </t>
  </si>
  <si>
    <r>
      <t>Федерального закона № 223-ФЗ, всего</t>
    </r>
    <r>
      <rPr>
        <vertAlign val="superscript"/>
        <sz val="9"/>
        <rFont val="Times New Roman"/>
        <family val="1"/>
        <charset val="204"/>
      </rPr>
      <t>16</t>
    </r>
  </si>
  <si>
    <t>1.4.1.</t>
  </si>
  <si>
    <t>264100</t>
  </si>
  <si>
    <t>за счет субсидий, предоставляемых на финансовое обеспечение выполнения</t>
  </si>
  <si>
    <t>государственного задания, всего</t>
  </si>
  <si>
    <t>1.4.1.1.</t>
  </si>
  <si>
    <t>264110</t>
  </si>
  <si>
    <t>в соответствии с Федеральным законом № 44-ФЗ</t>
  </si>
  <si>
    <t>1.4.1.2.</t>
  </si>
  <si>
    <r>
      <t>в соответствии с Федеральным законом № 223-ФЗ</t>
    </r>
    <r>
      <rPr>
        <vertAlign val="superscript"/>
        <sz val="9"/>
        <rFont val="Times New Roman"/>
        <family val="1"/>
        <charset val="204"/>
      </rPr>
      <t>17</t>
    </r>
  </si>
  <si>
    <t>264120</t>
  </si>
  <si>
    <t>1.4.2.</t>
  </si>
  <si>
    <t>за счет субсидий, предоставляемых в соответствии с абзацем вторым</t>
  </si>
  <si>
    <t>264200</t>
  </si>
  <si>
    <t>пункта 1 статьи 78.1 Бюджетного кодекса Российской Федерации, всего</t>
  </si>
  <si>
    <t>1.4.2.1.</t>
  </si>
  <si>
    <t>264210</t>
  </si>
  <si>
    <t>1.4.2.2.</t>
  </si>
  <si>
    <t>264220</t>
  </si>
  <si>
    <t>1.4.3.</t>
  </si>
  <si>
    <r>
      <t>за счет субсидий, предоставляемых на осуществление капитальных вложений</t>
    </r>
    <r>
      <rPr>
        <vertAlign val="superscript"/>
        <sz val="9"/>
        <rFont val="Times New Roman"/>
        <family val="1"/>
        <charset val="204"/>
      </rPr>
      <t>18</t>
    </r>
  </si>
  <si>
    <t>264300</t>
  </si>
  <si>
    <t>1.4.4.</t>
  </si>
  <si>
    <t>за счет средств обязательного медицинского страхования, всего</t>
  </si>
  <si>
    <t>264400</t>
  </si>
  <si>
    <t>1.4.4.1.</t>
  </si>
  <si>
    <t>264410</t>
  </si>
  <si>
    <t>1.4.4.2.</t>
  </si>
  <si>
    <t>264420</t>
  </si>
  <si>
    <t>1.4.5.</t>
  </si>
  <si>
    <t>за счет прочих источников финансового обеспечения, всего</t>
  </si>
  <si>
    <t>264500</t>
  </si>
  <si>
    <t>1.4.5.1.</t>
  </si>
  <si>
    <t>264510</t>
  </si>
  <si>
    <t>1.4.5.2.</t>
  </si>
  <si>
    <t>264520</t>
  </si>
  <si>
    <t>2.</t>
  </si>
  <si>
    <t>Итого по контрактам, планируемым к заключению в соответствующем финансовом</t>
  </si>
  <si>
    <t>265000</t>
  </si>
  <si>
    <t>году в соответствии с Федеральным законом № 44-ФЗ, по соответствующему году</t>
  </si>
  <si>
    <r>
      <t>закупки, всего</t>
    </r>
    <r>
      <rPr>
        <vertAlign val="superscript"/>
        <sz val="9"/>
        <rFont val="Times New Roman"/>
        <family val="1"/>
        <charset val="204"/>
      </rPr>
      <t>19</t>
    </r>
  </si>
  <si>
    <t>в том числе по году начала закупки:</t>
  </si>
  <si>
    <t>265100</t>
  </si>
  <si>
    <t>3.</t>
  </si>
  <si>
    <t>Итого по договорам, планируемым к заключению в соответствующем финансовом</t>
  </si>
  <si>
    <t>266000</t>
  </si>
  <si>
    <t>году в соответствии с Федеральным законом № 223-ФЗ, по соответствующему</t>
  </si>
  <si>
    <t>году закупки</t>
  </si>
  <si>
    <t>в том числе по годам начала закупки:</t>
  </si>
  <si>
    <t>266100</t>
  </si>
  <si>
    <t>Руководитель</t>
  </si>
  <si>
    <t>(уполномоченное лицо)</t>
  </si>
  <si>
    <t>Заведующая</t>
  </si>
  <si>
    <t>Мурлыкина О.В.</t>
  </si>
  <si>
    <t>(должность)</t>
  </si>
  <si>
    <t>Исполнитель</t>
  </si>
  <si>
    <t>Экономист</t>
  </si>
  <si>
    <t>Алешина Е.В.</t>
  </si>
  <si>
    <t>(телефон)</t>
  </si>
  <si>
    <r>
      <t xml:space="preserve"> г.</t>
    </r>
    <r>
      <rPr>
        <vertAlign val="superscript"/>
        <sz val="9"/>
        <rFont val="Times New Roman"/>
        <family val="1"/>
        <charset val="204"/>
      </rPr>
      <t>20</t>
    </r>
  </si>
  <si>
    <r>
      <t>ОТМЕТКА О СОГЛАСОВАНИИ ОРГАНОМ — УЧРЕДИТЕЛЕМ</t>
    </r>
    <r>
      <rPr>
        <vertAlign val="superscript"/>
        <sz val="9"/>
        <rFont val="Times New Roman"/>
        <family val="1"/>
        <charset val="204"/>
      </rPr>
      <t>21</t>
    </r>
  </si>
  <si>
    <t>(наименование должности уполномоченного лица органа — учредителя)</t>
  </si>
  <si>
    <t>Начальник отдела</t>
  </si>
  <si>
    <t>Е.А. Ушакова</t>
  </si>
  <si>
    <t>(наименование должностного лица органа — учредителя)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</si>
</sst>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</borders>
  <cellStyleXfs count="1">
    <xf numFmtId="0" fontId="0" fillId="0" borderId="0"/>
  </cellStyleXfs>
  <cellXfs count="3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left" indent="2"/>
    </xf>
    <xf numFmtId="49" fontId="2" fillId="0" borderId="1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13" xfId="0" applyNumberFormat="1" applyFont="1" applyBorder="1" applyAlignment="1">
      <alignment horizontal="right"/>
    </xf>
    <xf numFmtId="0" fontId="2" fillId="0" borderId="2" xfId="0" applyFont="1" applyBorder="1" applyAlignment="1"/>
    <xf numFmtId="0" fontId="1" fillId="0" borderId="4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left" indent="4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3" fillId="0" borderId="43" xfId="0" applyFont="1" applyBorder="1" applyAlignment="1">
      <alignment horizontal="left"/>
    </xf>
    <xf numFmtId="0" fontId="13" fillId="0" borderId="44" xfId="0" applyFont="1" applyBorder="1" applyAlignment="1">
      <alignment horizontal="left"/>
    </xf>
    <xf numFmtId="0" fontId="3" fillId="0" borderId="43" xfId="0" applyFont="1" applyBorder="1" applyAlignment="1">
      <alignment horizontal="left" vertical="top"/>
    </xf>
    <xf numFmtId="0" fontId="3" fillId="0" borderId="4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43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" fontId="2" fillId="0" borderId="3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3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indent="2"/>
    </xf>
    <xf numFmtId="49" fontId="2" fillId="0" borderId="16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" fontId="2" fillId="0" borderId="35" xfId="0" applyNumberFormat="1" applyFont="1" applyBorder="1" applyAlignment="1">
      <alignment horizontal="right"/>
    </xf>
    <xf numFmtId="4" fontId="2" fillId="0" borderId="36" xfId="0" applyNumberFormat="1" applyFont="1" applyBorder="1" applyAlignment="1">
      <alignment horizontal="right"/>
    </xf>
    <xf numFmtId="0" fontId="2" fillId="0" borderId="34" xfId="0" applyFont="1" applyBorder="1" applyAlignment="1">
      <alignment horizontal="left" indent="2"/>
    </xf>
    <xf numFmtId="49" fontId="2" fillId="0" borderId="3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right"/>
    </xf>
    <xf numFmtId="4" fontId="2" fillId="0" borderId="20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center"/>
    </xf>
    <xf numFmtId="4" fontId="2" fillId="0" borderId="23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indent="2"/>
    </xf>
    <xf numFmtId="0" fontId="2" fillId="0" borderId="2" xfId="0" applyFont="1" applyBorder="1" applyAlignment="1">
      <alignment horizontal="left" indent="2"/>
    </xf>
    <xf numFmtId="0" fontId="2" fillId="0" borderId="13" xfId="0" applyFont="1" applyBorder="1" applyAlignment="1">
      <alignment horizontal="left" indent="2"/>
    </xf>
    <xf numFmtId="49" fontId="2" fillId="0" borderId="1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19" xfId="0" applyNumberFormat="1" applyFont="1" applyBorder="1" applyAlignment="1">
      <alignment horizontal="right"/>
    </xf>
    <xf numFmtId="4" fontId="2" fillId="0" borderId="23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" fontId="2" fillId="0" borderId="13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0" fontId="8" fillId="0" borderId="4" xfId="0" applyFont="1" applyBorder="1" applyAlignment="1"/>
    <xf numFmtId="49" fontId="8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right"/>
    </xf>
    <xf numFmtId="49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8" fillId="0" borderId="1" xfId="0" applyFont="1" applyBorder="1" applyAlignment="1"/>
    <xf numFmtId="0" fontId="8" fillId="0" borderId="15" xfId="0" applyFont="1" applyBorder="1" applyAlignment="1"/>
    <xf numFmtId="0" fontId="2" fillId="0" borderId="4" xfId="0" applyFont="1" applyBorder="1" applyAlignment="1">
      <alignment horizontal="left" indent="3"/>
    </xf>
    <xf numFmtId="0" fontId="2" fillId="0" borderId="34" xfId="0" applyFont="1" applyBorder="1" applyAlignment="1">
      <alignment horizontal="left" indent="3"/>
    </xf>
    <xf numFmtId="0" fontId="2" fillId="0" borderId="2" xfId="0" applyFont="1" applyBorder="1" applyAlignment="1">
      <alignment horizontal="left" indent="3"/>
    </xf>
    <xf numFmtId="0" fontId="2" fillId="0" borderId="1" xfId="0" applyFont="1" applyBorder="1" applyAlignment="1">
      <alignment horizontal="left" indent="3"/>
    </xf>
    <xf numFmtId="4" fontId="8" fillId="0" borderId="10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4" fontId="8" fillId="0" borderId="34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0" xfId="0" applyFont="1" applyBorder="1" applyAlignment="1">
      <alignment horizontal="left" indent="2"/>
    </xf>
    <xf numFmtId="0" fontId="2" fillId="0" borderId="33" xfId="0" applyFont="1" applyBorder="1" applyAlignment="1">
      <alignment horizontal="left" indent="2"/>
    </xf>
    <xf numFmtId="0" fontId="2" fillId="0" borderId="4" xfId="0" applyFont="1" applyBorder="1" applyAlignment="1">
      <alignment horizontal="left" indent="1"/>
    </xf>
    <xf numFmtId="4" fontId="2" fillId="0" borderId="22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33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" fontId="2" fillId="0" borderId="22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21" xfId="0" applyNumberFormat="1" applyFont="1" applyBorder="1" applyAlignment="1">
      <alignment horizontal="right"/>
    </xf>
    <xf numFmtId="4" fontId="2" fillId="0" borderId="33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34" xfId="0" applyNumberFormat="1" applyFont="1" applyBorder="1" applyAlignment="1">
      <alignment horizontal="center"/>
    </xf>
    <xf numFmtId="4" fontId="2" fillId="0" borderId="27" xfId="0" applyNumberFormat="1" applyFont="1" applyBorder="1" applyAlignment="1">
      <alignment horizontal="center"/>
    </xf>
    <xf numFmtId="4" fontId="2" fillId="0" borderId="28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indent="1"/>
    </xf>
    <xf numFmtId="0" fontId="2" fillId="0" borderId="15" xfId="0" applyFont="1" applyBorder="1" applyAlignment="1">
      <alignment horizontal="left" indent="1"/>
    </xf>
    <xf numFmtId="49" fontId="2" fillId="0" borderId="26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4" fontId="8" fillId="0" borderId="27" xfId="0" applyNumberFormat="1" applyFont="1" applyBorder="1" applyAlignment="1">
      <alignment horizontal="right"/>
    </xf>
    <xf numFmtId="0" fontId="2" fillId="0" borderId="19" xfId="0" applyFont="1" applyBorder="1" applyAlignment="1">
      <alignment horizontal="left" indent="2"/>
    </xf>
    <xf numFmtId="0" fontId="2" fillId="0" borderId="29" xfId="0" applyFont="1" applyBorder="1" applyAlignment="1">
      <alignment horizontal="left" indent="2"/>
    </xf>
    <xf numFmtId="0" fontId="2" fillId="0" borderId="20" xfId="0" applyFont="1" applyBorder="1" applyAlignment="1">
      <alignment horizontal="left" indent="2"/>
    </xf>
    <xf numFmtId="0" fontId="2" fillId="0" borderId="19" xfId="0" applyFont="1" applyBorder="1" applyAlignment="1">
      <alignment horizontal="left" indent="1"/>
    </xf>
    <xf numFmtId="0" fontId="2" fillId="0" borderId="29" xfId="0" applyFont="1" applyBorder="1" applyAlignment="1">
      <alignment horizontal="left" indent="1"/>
    </xf>
    <xf numFmtId="0" fontId="2" fillId="0" borderId="20" xfId="0" applyFont="1" applyBorder="1" applyAlignment="1">
      <alignment horizontal="left" indent="1"/>
    </xf>
    <xf numFmtId="4" fontId="8" fillId="0" borderId="20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8" fillId="0" borderId="19" xfId="0" applyNumberFormat="1" applyFont="1" applyBorder="1" applyAlignment="1">
      <alignment horizontal="right"/>
    </xf>
    <xf numFmtId="4" fontId="8" fillId="0" borderId="23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4" fontId="8" fillId="0" borderId="24" xfId="0" applyNumberFormat="1" applyFont="1" applyBorder="1" applyAlignment="1">
      <alignment horizontal="right"/>
    </xf>
    <xf numFmtId="0" fontId="2" fillId="0" borderId="15" xfId="0" applyFont="1" applyBorder="1" applyAlignment="1">
      <alignment horizontal="left" indent="2"/>
    </xf>
    <xf numFmtId="0" fontId="2" fillId="0" borderId="2" xfId="0" applyFont="1" applyBorder="1" applyAlignment="1">
      <alignment horizontal="left" indent="1"/>
    </xf>
    <xf numFmtId="0" fontId="2" fillId="0" borderId="13" xfId="0" applyFont="1" applyBorder="1" applyAlignment="1">
      <alignment horizontal="left" indent="1"/>
    </xf>
    <xf numFmtId="0" fontId="2" fillId="0" borderId="30" xfId="0" applyFont="1" applyBorder="1" applyAlignment="1">
      <alignment horizontal="left" indent="1"/>
    </xf>
    <xf numFmtId="0" fontId="2" fillId="0" borderId="5" xfId="0" applyFont="1" applyBorder="1" applyAlignment="1"/>
    <xf numFmtId="0" fontId="2" fillId="0" borderId="10" xfId="0" applyFont="1" applyBorder="1" applyAlignment="1"/>
    <xf numFmtId="0" fontId="2" fillId="0" borderId="3" xfId="0" applyFont="1" applyBorder="1" applyAlignment="1"/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1" xfId="0" applyFont="1" applyBorder="1" applyAlignment="1"/>
    <xf numFmtId="4" fontId="2" fillId="0" borderId="27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2" fillId="0" borderId="13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49" fontId="13" fillId="0" borderId="1" xfId="0" applyNumberFormat="1" applyFont="1" applyBorder="1" applyAlignment="1">
      <alignment horizontal="left"/>
    </xf>
    <xf numFmtId="0" fontId="13" fillId="0" borderId="40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5" fillId="0" borderId="1" xfId="0" applyFont="1" applyBorder="1" applyAlignment="1">
      <alignment horizontal="center"/>
    </xf>
    <xf numFmtId="4" fontId="13" fillId="0" borderId="20" xfId="0" applyNumberFormat="1" applyFont="1" applyBorder="1" applyAlignment="1">
      <alignment horizontal="right"/>
    </xf>
    <xf numFmtId="4" fontId="13" fillId="0" borderId="2" xfId="0" applyNumberFormat="1" applyFont="1" applyBorder="1" applyAlignment="1">
      <alignment horizontal="right"/>
    </xf>
    <xf numFmtId="4" fontId="13" fillId="0" borderId="19" xfId="0" applyNumberFormat="1" applyFont="1" applyBorder="1" applyAlignment="1">
      <alignment horizontal="right"/>
    </xf>
    <xf numFmtId="4" fontId="13" fillId="0" borderId="23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3" fillId="0" borderId="24" xfId="0" applyNumberFormat="1" applyFont="1" applyBorder="1" applyAlignment="1">
      <alignment horizontal="right"/>
    </xf>
    <xf numFmtId="4" fontId="13" fillId="0" borderId="13" xfId="0" applyNumberFormat="1" applyFont="1" applyBorder="1" applyAlignment="1">
      <alignment horizontal="right"/>
    </xf>
    <xf numFmtId="4" fontId="13" fillId="0" borderId="15" xfId="0" applyNumberFormat="1" applyFont="1" applyBorder="1" applyAlignment="1">
      <alignment horizontal="right"/>
    </xf>
    <xf numFmtId="0" fontId="13" fillId="0" borderId="1" xfId="0" applyFont="1" applyBorder="1" applyAlignment="1">
      <alignment horizontal="left" indent="4"/>
    </xf>
    <xf numFmtId="0" fontId="13" fillId="0" borderId="15" xfId="0" applyFont="1" applyBorder="1" applyAlignment="1">
      <alignment horizontal="left" indent="4"/>
    </xf>
    <xf numFmtId="49" fontId="13" fillId="0" borderId="4" xfId="0" applyNumberFormat="1" applyFont="1" applyBorder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0" fontId="13" fillId="0" borderId="2" xfId="0" applyFont="1" applyBorder="1" applyAlignment="1">
      <alignment horizontal="left" indent="4"/>
    </xf>
    <xf numFmtId="0" fontId="13" fillId="0" borderId="13" xfId="0" applyFont="1" applyBorder="1" applyAlignment="1">
      <alignment horizontal="left" indent="4"/>
    </xf>
    <xf numFmtId="49" fontId="13" fillId="0" borderId="12" xfId="0" applyNumberFormat="1" applyFont="1" applyBorder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49" fontId="13" fillId="0" borderId="19" xfId="0" applyNumberFormat="1" applyFont="1" applyBorder="1" applyAlignment="1">
      <alignment horizontal="center"/>
    </xf>
    <xf numFmtId="49" fontId="13" fillId="0" borderId="14" xfId="0" applyNumberFormat="1" applyFont="1" applyBorder="1" applyAlignment="1">
      <alignment horizontal="center"/>
    </xf>
    <xf numFmtId="49" fontId="13" fillId="0" borderId="24" xfId="0" applyNumberFormat="1" applyFont="1" applyBorder="1" applyAlignment="1">
      <alignment horizontal="center"/>
    </xf>
    <xf numFmtId="49" fontId="13" fillId="0" borderId="20" xfId="0" applyNumberFormat="1" applyFont="1" applyBorder="1" applyAlignment="1">
      <alignment horizontal="left"/>
    </xf>
    <xf numFmtId="49" fontId="13" fillId="0" borderId="2" xfId="0" applyNumberFormat="1" applyFont="1" applyBorder="1" applyAlignment="1">
      <alignment horizontal="left"/>
    </xf>
    <xf numFmtId="49" fontId="13" fillId="0" borderId="19" xfId="0" applyNumberFormat="1" applyFont="1" applyBorder="1" applyAlignment="1">
      <alignment horizontal="left"/>
    </xf>
    <xf numFmtId="49" fontId="13" fillId="0" borderId="23" xfId="0" applyNumberFormat="1" applyFont="1" applyBorder="1" applyAlignment="1">
      <alignment horizontal="left"/>
    </xf>
    <xf numFmtId="49" fontId="13" fillId="0" borderId="24" xfId="0" applyNumberFormat="1" applyFont="1" applyBorder="1" applyAlignment="1">
      <alignment horizontal="left"/>
    </xf>
    <xf numFmtId="49" fontId="13" fillId="0" borderId="20" xfId="0" applyNumberFormat="1" applyFont="1" applyBorder="1" applyAlignment="1">
      <alignment horizontal="center"/>
    </xf>
    <xf numFmtId="49" fontId="13" fillId="0" borderId="23" xfId="0" applyNumberFormat="1" applyFont="1" applyBorder="1" applyAlignment="1">
      <alignment horizontal="center"/>
    </xf>
    <xf numFmtId="4" fontId="13" fillId="0" borderId="22" xfId="0" applyNumberFormat="1" applyFont="1" applyBorder="1" applyAlignment="1">
      <alignment horizontal="right"/>
    </xf>
    <xf numFmtId="4" fontId="13" fillId="0" borderId="0" xfId="0" applyNumberFormat="1" applyFont="1" applyBorder="1" applyAlignment="1">
      <alignment horizontal="right"/>
    </xf>
    <xf numFmtId="4" fontId="13" fillId="0" borderId="21" xfId="0" applyNumberFormat="1" applyFont="1" applyBorder="1" applyAlignment="1">
      <alignment horizontal="right"/>
    </xf>
    <xf numFmtId="4" fontId="13" fillId="0" borderId="33" xfId="0" applyNumberFormat="1" applyFont="1" applyBorder="1" applyAlignment="1">
      <alignment horizontal="right"/>
    </xf>
    <xf numFmtId="0" fontId="13" fillId="0" borderId="22" xfId="0" applyFont="1" applyBorder="1" applyAlignment="1"/>
    <xf numFmtId="0" fontId="13" fillId="0" borderId="0" xfId="0" applyFont="1" applyBorder="1" applyAlignment="1"/>
    <xf numFmtId="0" fontId="13" fillId="0" borderId="33" xfId="0" applyFont="1" applyBorder="1" applyAlignment="1"/>
    <xf numFmtId="0" fontId="13" fillId="0" borderId="1" xfId="0" applyFont="1" applyBorder="1" applyAlignment="1"/>
    <xf numFmtId="0" fontId="13" fillId="0" borderId="15" xfId="0" applyFont="1" applyBorder="1" applyAlignment="1"/>
    <xf numFmtId="0" fontId="13" fillId="0" borderId="19" xfId="0" applyFont="1" applyBorder="1" applyAlignment="1"/>
    <xf numFmtId="0" fontId="13" fillId="0" borderId="29" xfId="0" applyFont="1" applyBorder="1" applyAlignment="1"/>
    <xf numFmtId="0" fontId="13" fillId="0" borderId="30" xfId="0" applyFont="1" applyBorder="1" applyAlignment="1"/>
    <xf numFmtId="49" fontId="13" fillId="0" borderId="32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49" fontId="13" fillId="0" borderId="21" xfId="0" applyNumberFormat="1" applyFont="1" applyBorder="1" applyAlignment="1">
      <alignment horizontal="center"/>
    </xf>
    <xf numFmtId="49" fontId="13" fillId="0" borderId="22" xfId="0" applyNumberFormat="1" applyFont="1" applyBorder="1" applyAlignment="1">
      <alignment horizontal="center"/>
    </xf>
    <xf numFmtId="4" fontId="13" fillId="0" borderId="20" xfId="0" applyNumberFormat="1" applyFont="1" applyBorder="1" applyAlignment="1">
      <alignment horizontal="right" vertical="top" wrapText="1"/>
    </xf>
    <xf numFmtId="4" fontId="13" fillId="0" borderId="2" xfId="0" applyNumberFormat="1" applyFont="1" applyBorder="1" applyAlignment="1">
      <alignment horizontal="right" vertical="top" wrapText="1"/>
    </xf>
    <xf numFmtId="4" fontId="13" fillId="0" borderId="19" xfId="0" applyNumberFormat="1" applyFont="1" applyBorder="1" applyAlignment="1">
      <alignment horizontal="right" vertical="top" wrapText="1"/>
    </xf>
    <xf numFmtId="4" fontId="13" fillId="0" borderId="22" xfId="0" applyNumberFormat="1" applyFont="1" applyBorder="1" applyAlignment="1">
      <alignment horizontal="right" vertical="top" wrapText="1"/>
    </xf>
    <xf numFmtId="4" fontId="13" fillId="0" borderId="0" xfId="0" applyNumberFormat="1" applyFont="1" applyBorder="1" applyAlignment="1">
      <alignment horizontal="right" vertical="top" wrapText="1"/>
    </xf>
    <xf numFmtId="4" fontId="13" fillId="0" borderId="21" xfId="0" applyNumberFormat="1" applyFont="1" applyBorder="1" applyAlignment="1">
      <alignment horizontal="right" vertical="top" wrapText="1"/>
    </xf>
    <xf numFmtId="4" fontId="13" fillId="0" borderId="23" xfId="0" applyNumberFormat="1" applyFont="1" applyBorder="1" applyAlignment="1">
      <alignment horizontal="right" vertical="top" wrapText="1"/>
    </xf>
    <xf numFmtId="4" fontId="13" fillId="0" borderId="1" xfId="0" applyNumberFormat="1" applyFont="1" applyBorder="1" applyAlignment="1">
      <alignment horizontal="right" vertical="top" wrapText="1"/>
    </xf>
    <xf numFmtId="4" fontId="13" fillId="0" borderId="24" xfId="0" applyNumberFormat="1" applyFont="1" applyBorder="1" applyAlignment="1">
      <alignment horizontal="right" vertical="top" wrapText="1"/>
    </xf>
    <xf numFmtId="4" fontId="13" fillId="0" borderId="20" xfId="0" applyNumberFormat="1" applyFont="1" applyBorder="1" applyAlignment="1">
      <alignment horizontal="right" vertical="center"/>
    </xf>
    <xf numFmtId="4" fontId="13" fillId="0" borderId="2" xfId="0" applyNumberFormat="1" applyFont="1" applyBorder="1" applyAlignment="1">
      <alignment horizontal="right" vertical="center"/>
    </xf>
    <xf numFmtId="4" fontId="13" fillId="0" borderId="19" xfId="0" applyNumberFormat="1" applyFont="1" applyBorder="1" applyAlignment="1">
      <alignment horizontal="right" vertical="center"/>
    </xf>
    <xf numFmtId="4" fontId="13" fillId="0" borderId="22" xfId="0" applyNumberFormat="1" applyFont="1" applyBorder="1" applyAlignment="1">
      <alignment horizontal="right" vertical="center"/>
    </xf>
    <xf numFmtId="4" fontId="13" fillId="0" borderId="0" xfId="0" applyNumberFormat="1" applyFont="1" applyBorder="1" applyAlignment="1">
      <alignment horizontal="right" vertical="center"/>
    </xf>
    <xf numFmtId="4" fontId="13" fillId="0" borderId="21" xfId="0" applyNumberFormat="1" applyFont="1" applyBorder="1" applyAlignment="1">
      <alignment horizontal="right" vertical="center"/>
    </xf>
    <xf numFmtId="4" fontId="13" fillId="0" borderId="23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4" fontId="13" fillId="0" borderId="24" xfId="0" applyNumberFormat="1" applyFont="1" applyBorder="1" applyAlignment="1">
      <alignment horizontal="right" vertical="center"/>
    </xf>
    <xf numFmtId="0" fontId="13" fillId="0" borderId="33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3" fillId="0" borderId="15" xfId="0" applyFont="1" applyBorder="1" applyAlignment="1">
      <alignment horizontal="right"/>
    </xf>
    <xf numFmtId="4" fontId="11" fillId="0" borderId="20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0" borderId="22" xfId="0" applyNumberFormat="1" applyFont="1" applyBorder="1" applyAlignment="1">
      <alignment horizontal="right"/>
    </xf>
    <xf numFmtId="4" fontId="11" fillId="0" borderId="0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23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4" fontId="11" fillId="0" borderId="24" xfId="0" applyNumberFormat="1" applyFont="1" applyBorder="1" applyAlignment="1">
      <alignment horizontal="right"/>
    </xf>
    <xf numFmtId="4" fontId="13" fillId="0" borderId="10" xfId="0" applyNumberFormat="1" applyFont="1" applyBorder="1" applyAlignment="1">
      <alignment horizontal="right"/>
    </xf>
    <xf numFmtId="4" fontId="13" fillId="0" borderId="11" xfId="0" applyNumberFormat="1" applyFont="1" applyBorder="1" applyAlignment="1">
      <alignment horizontal="right"/>
    </xf>
    <xf numFmtId="0" fontId="13" fillId="0" borderId="3" xfId="0" applyFont="1" applyBorder="1" applyAlignment="1">
      <alignment horizontal="left" indent="3"/>
    </xf>
    <xf numFmtId="0" fontId="13" fillId="0" borderId="4" xfId="0" applyFont="1" applyBorder="1" applyAlignment="1">
      <alignment horizontal="left" indent="3"/>
    </xf>
    <xf numFmtId="0" fontId="13" fillId="0" borderId="34" xfId="0" applyFont="1" applyBorder="1" applyAlignment="1">
      <alignment horizontal="left" indent="3"/>
    </xf>
    <xf numFmtId="49" fontId="13" fillId="0" borderId="9" xfId="0" applyNumberFormat="1" applyFont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0" fontId="13" fillId="0" borderId="20" xfId="0" applyFont="1" applyBorder="1" applyAlignment="1">
      <alignment horizontal="left" indent="4"/>
    </xf>
    <xf numFmtId="49" fontId="13" fillId="0" borderId="12" xfId="0" applyNumberFormat="1" applyFont="1" applyBorder="1" applyAlignment="1">
      <alignment horizontal="left"/>
    </xf>
    <xf numFmtId="0" fontId="13" fillId="0" borderId="1" xfId="0" applyFont="1" applyBorder="1" applyAlignment="1">
      <alignment horizontal="left" indent="3"/>
    </xf>
    <xf numFmtId="0" fontId="13" fillId="0" borderId="15" xfId="0" applyFont="1" applyBorder="1" applyAlignment="1">
      <alignment horizontal="left" indent="3"/>
    </xf>
    <xf numFmtId="0" fontId="13" fillId="0" borderId="2" xfId="0" applyFont="1" applyBorder="1" applyAlignment="1">
      <alignment horizontal="left" indent="3"/>
    </xf>
    <xf numFmtId="0" fontId="13" fillId="0" borderId="13" xfId="0" applyFont="1" applyBorder="1" applyAlignment="1">
      <alignment horizontal="left" indent="3"/>
    </xf>
    <xf numFmtId="0" fontId="13" fillId="0" borderId="3" xfId="0" applyFont="1" applyBorder="1" applyAlignment="1">
      <alignment horizontal="left" indent="2"/>
    </xf>
    <xf numFmtId="0" fontId="13" fillId="0" borderId="4" xfId="0" applyFont="1" applyBorder="1" applyAlignment="1">
      <alignment horizontal="left" indent="2"/>
    </xf>
    <xf numFmtId="0" fontId="13" fillId="0" borderId="34" xfId="0" applyFont="1" applyBorder="1" applyAlignment="1">
      <alignment horizontal="left" indent="2"/>
    </xf>
    <xf numFmtId="0" fontId="13" fillId="0" borderId="0" xfId="0" applyFont="1" applyBorder="1" applyAlignment="1">
      <alignment horizontal="left" indent="3"/>
    </xf>
    <xf numFmtId="0" fontId="13" fillId="0" borderId="33" xfId="0" applyFont="1" applyBorder="1" applyAlignment="1">
      <alignment horizontal="left" indent="3"/>
    </xf>
    <xf numFmtId="0" fontId="13" fillId="0" borderId="2" xfId="0" applyFont="1" applyBorder="1" applyAlignment="1">
      <alignment horizontal="left" indent="2"/>
    </xf>
    <xf numFmtId="0" fontId="13" fillId="0" borderId="13" xfId="0" applyFont="1" applyBorder="1" applyAlignment="1">
      <alignment horizontal="left" indent="2"/>
    </xf>
    <xf numFmtId="49" fontId="13" fillId="0" borderId="14" xfId="0" applyNumberFormat="1" applyFont="1" applyBorder="1" applyAlignment="1">
      <alignment horizontal="left"/>
    </xf>
    <xf numFmtId="0" fontId="13" fillId="0" borderId="1" xfId="0" applyFont="1" applyBorder="1" applyAlignment="1">
      <alignment horizontal="left" indent="2"/>
    </xf>
    <xf numFmtId="0" fontId="13" fillId="0" borderId="15" xfId="0" applyFont="1" applyBorder="1" applyAlignment="1">
      <alignment horizontal="left" indent="2"/>
    </xf>
    <xf numFmtId="4" fontId="13" fillId="0" borderId="3" xfId="0" applyNumberFormat="1" applyFont="1" applyBorder="1" applyAlignment="1">
      <alignment horizontal="right"/>
    </xf>
    <xf numFmtId="4" fontId="13" fillId="0" borderId="4" xfId="0" applyNumberFormat="1" applyFont="1" applyBorder="1" applyAlignment="1">
      <alignment horizontal="right"/>
    </xf>
    <xf numFmtId="4" fontId="13" fillId="0" borderId="5" xfId="0" applyNumberFormat="1" applyFont="1" applyBorder="1" applyAlignment="1">
      <alignment horizontal="right"/>
    </xf>
    <xf numFmtId="0" fontId="13" fillId="0" borderId="0" xfId="0" applyFont="1" applyBorder="1" applyAlignment="1">
      <alignment horizontal="left" indent="2"/>
    </xf>
    <xf numFmtId="0" fontId="13" fillId="0" borderId="33" xfId="0" applyFont="1" applyBorder="1" applyAlignment="1">
      <alignment horizontal="left" indent="2"/>
    </xf>
    <xf numFmtId="0" fontId="13" fillId="0" borderId="22" xfId="0" applyFont="1" applyBorder="1" applyAlignment="1">
      <alignment horizontal="left" indent="1"/>
    </xf>
    <xf numFmtId="0" fontId="13" fillId="0" borderId="0" xfId="0" applyFont="1" applyBorder="1" applyAlignment="1">
      <alignment horizontal="left" indent="1"/>
    </xf>
    <xf numFmtId="0" fontId="13" fillId="0" borderId="33" xfId="0" applyFont="1" applyBorder="1" applyAlignment="1">
      <alignment horizontal="left" indent="1"/>
    </xf>
    <xf numFmtId="0" fontId="13" fillId="0" borderId="1" xfId="0" applyFont="1" applyBorder="1" applyAlignment="1">
      <alignment horizontal="left" indent="1"/>
    </xf>
    <xf numFmtId="0" fontId="13" fillId="0" borderId="15" xfId="0" applyFont="1" applyBorder="1" applyAlignment="1">
      <alignment horizontal="left" indent="1"/>
    </xf>
    <xf numFmtId="0" fontId="13" fillId="0" borderId="20" xfId="0" applyFont="1" applyBorder="1" applyAlignment="1">
      <alignment horizontal="left" indent="1"/>
    </xf>
    <xf numFmtId="0" fontId="13" fillId="0" borderId="2" xfId="0" applyFont="1" applyBorder="1" applyAlignment="1">
      <alignment horizontal="left" indent="1"/>
    </xf>
    <xf numFmtId="0" fontId="13" fillId="0" borderId="13" xfId="0" applyFont="1" applyBorder="1" applyAlignment="1">
      <alignment horizontal="left" indent="1"/>
    </xf>
    <xf numFmtId="0" fontId="13" fillId="0" borderId="20" xfId="0" applyFont="1" applyBorder="1" applyAlignment="1">
      <alignment horizontal="left" indent="3"/>
    </xf>
    <xf numFmtId="0" fontId="13" fillId="0" borderId="20" xfId="0" applyFont="1" applyBorder="1" applyAlignment="1">
      <alignment horizontal="left" indent="2"/>
    </xf>
    <xf numFmtId="4" fontId="11" fillId="0" borderId="7" xfId="0" applyNumberFormat="1" applyFont="1" applyBorder="1" applyAlignment="1">
      <alignment horizontal="right"/>
    </xf>
    <xf numFmtId="4" fontId="13" fillId="0" borderId="7" xfId="0" applyNumberFormat="1" applyFont="1" applyBorder="1" applyAlignment="1">
      <alignment horizontal="right"/>
    </xf>
    <xf numFmtId="4" fontId="13" fillId="0" borderId="8" xfId="0" applyNumberFormat="1" applyFont="1" applyBorder="1" applyAlignment="1">
      <alignment horizontal="right"/>
    </xf>
    <xf numFmtId="0" fontId="13" fillId="0" borderId="19" xfId="0" applyFont="1" applyBorder="1" applyAlignment="1">
      <alignment horizontal="left" indent="1"/>
    </xf>
    <xf numFmtId="0" fontId="13" fillId="0" borderId="29" xfId="0" applyFont="1" applyBorder="1" applyAlignment="1">
      <alignment horizontal="left" indent="1"/>
    </xf>
    <xf numFmtId="0" fontId="13" fillId="0" borderId="30" xfId="0" applyFont="1" applyBorder="1" applyAlignment="1">
      <alignment horizontal="left" indent="1"/>
    </xf>
    <xf numFmtId="0" fontId="13" fillId="0" borderId="2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/>
    </xf>
    <xf numFmtId="0" fontId="11" fillId="0" borderId="4" xfId="0" applyFont="1" applyBorder="1" applyAlignment="1"/>
    <xf numFmtId="0" fontId="11" fillId="0" borderId="34" xfId="0" applyFont="1" applyBorder="1" applyAlignment="1"/>
    <xf numFmtId="49" fontId="11" fillId="0" borderId="6" xfId="0" applyNumberFormat="1" applyFont="1" applyBorder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3" fillId="0" borderId="37" xfId="0" applyNumberFormat="1" applyFont="1" applyBorder="1" applyAlignment="1">
      <alignment horizontal="center"/>
    </xf>
    <xf numFmtId="49" fontId="13" fillId="0" borderId="38" xfId="0" applyNumberFormat="1" applyFont="1" applyBorder="1" applyAlignment="1">
      <alignment horizontal="center"/>
    </xf>
    <xf numFmtId="49" fontId="13" fillId="0" borderId="39" xfId="0" applyNumberFormat="1" applyFont="1" applyBorder="1" applyAlignment="1">
      <alignment horizontal="center"/>
    </xf>
    <xf numFmtId="0" fontId="13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-&#1041;&#1070;&#1044;&#1046;&#1045;&#1058;/&#1041;&#1102;&#1076;&#1078;&#1077;&#1090;%202024/&#1060;&#1054;&#1056;&#1052;&#1040;%20&#1048;&#1047;&#1052;&#1045;&#1053;&#1045;&#1053;&#1048;&#1071;%20&#1053;&#1054;&#1042;&#1040;&#1071;%202024/6-&#1047;&#1040;&#1056;&#1045;&#1063;&#1068;&#1045;/7-&#1047;&#1040;&#1056;&#1045;&#1063;&#1068;&#1045;%2017.05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7"/>
      <sheetName val="ФХД-1"/>
      <sheetName val="ФХД-2"/>
    </sheetNames>
    <sheetDataSet>
      <sheetData sheetId="0">
        <row r="3">
          <cell r="J3">
            <v>3096478.91</v>
          </cell>
          <cell r="K3">
            <v>2464926.9700000002</v>
          </cell>
          <cell r="L3">
            <v>2323507.1800000002</v>
          </cell>
        </row>
        <row r="4">
          <cell r="J4">
            <v>130308</v>
          </cell>
          <cell r="K4">
            <v>100000</v>
          </cell>
          <cell r="L4">
            <v>100000</v>
          </cell>
        </row>
        <row r="6">
          <cell r="K6">
            <v>205152.04</v>
          </cell>
          <cell r="L6">
            <v>204269.59</v>
          </cell>
        </row>
        <row r="9">
          <cell r="J9">
            <v>2287731.29</v>
          </cell>
          <cell r="K9">
            <v>1653628.0399999998</v>
          </cell>
          <cell r="L9">
            <v>1512208.2499999998</v>
          </cell>
        </row>
        <row r="10">
          <cell r="J10">
            <v>629669.68999999994</v>
          </cell>
          <cell r="K10">
            <v>600221</v>
          </cell>
          <cell r="L10">
            <v>600221</v>
          </cell>
        </row>
        <row r="12">
          <cell r="J12">
            <v>14500</v>
          </cell>
          <cell r="K12">
            <v>6500</v>
          </cell>
          <cell r="L12">
            <v>6500</v>
          </cell>
        </row>
        <row r="13">
          <cell r="J13">
            <v>3300</v>
          </cell>
          <cell r="K13">
            <v>3300</v>
          </cell>
          <cell r="L13">
            <v>3300</v>
          </cell>
        </row>
        <row r="14">
          <cell r="J14">
            <v>350</v>
          </cell>
          <cell r="K14">
            <v>350</v>
          </cell>
          <cell r="L14">
            <v>350</v>
          </cell>
        </row>
        <row r="15">
          <cell r="J15">
            <v>0</v>
          </cell>
          <cell r="K15">
            <v>0</v>
          </cell>
          <cell r="L15">
            <v>0</v>
          </cell>
        </row>
        <row r="19">
          <cell r="J19">
            <v>8000</v>
          </cell>
          <cell r="K19">
            <v>8000</v>
          </cell>
          <cell r="L19">
            <v>8000</v>
          </cell>
        </row>
        <row r="20">
          <cell r="J20">
            <v>10000</v>
          </cell>
          <cell r="K20">
            <v>10000</v>
          </cell>
          <cell r="L20">
            <v>10000</v>
          </cell>
        </row>
        <row r="21">
          <cell r="J21">
            <v>10000</v>
          </cell>
          <cell r="K21">
            <v>10000</v>
          </cell>
          <cell r="L21">
            <v>10000</v>
          </cell>
          <cell r="P21">
            <v>333967.93</v>
          </cell>
          <cell r="Q21">
            <v>333967.93</v>
          </cell>
        </row>
        <row r="22">
          <cell r="J22">
            <v>40500</v>
          </cell>
          <cell r="K22">
            <v>40500</v>
          </cell>
          <cell r="L22">
            <v>40500</v>
          </cell>
        </row>
        <row r="23">
          <cell r="J23">
            <v>31400</v>
          </cell>
          <cell r="K23">
            <v>31400</v>
          </cell>
          <cell r="L23">
            <v>31400</v>
          </cell>
        </row>
        <row r="24">
          <cell r="J24">
            <v>0</v>
          </cell>
          <cell r="K24">
            <v>0</v>
          </cell>
          <cell r="L24">
            <v>0</v>
          </cell>
        </row>
        <row r="26">
          <cell r="J26">
            <v>115735.23000000001</v>
          </cell>
          <cell r="K26">
            <v>84792.040000000008</v>
          </cell>
          <cell r="L26">
            <v>83909.59</v>
          </cell>
        </row>
        <row r="27">
          <cell r="J27">
            <v>0</v>
          </cell>
          <cell r="K27">
            <v>0</v>
          </cell>
          <cell r="L27">
            <v>0</v>
          </cell>
        </row>
        <row r="28">
          <cell r="J28">
            <v>231387.93</v>
          </cell>
          <cell r="K28">
            <v>271387.93</v>
          </cell>
          <cell r="L28">
            <v>271387.93</v>
          </cell>
        </row>
        <row r="29">
          <cell r="J29">
            <v>50000</v>
          </cell>
          <cell r="K29">
            <v>50000</v>
          </cell>
          <cell r="L29">
            <v>50000</v>
          </cell>
        </row>
        <row r="32">
          <cell r="P32">
            <v>48912.04</v>
          </cell>
          <cell r="Q32">
            <v>48029.59</v>
          </cell>
        </row>
        <row r="33">
          <cell r="J33">
            <v>0</v>
          </cell>
        </row>
        <row r="36">
          <cell r="J36">
            <v>203967.93</v>
          </cell>
          <cell r="P36">
            <v>382879.97</v>
          </cell>
          <cell r="Q36">
            <v>381997.52</v>
          </cell>
        </row>
        <row r="38">
          <cell r="J38">
            <v>49547.23</v>
          </cell>
        </row>
        <row r="40">
          <cell r="J40">
            <v>253515.16</v>
          </cell>
        </row>
        <row r="54">
          <cell r="D54">
            <v>205787.23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65"/>
  <sheetViews>
    <sheetView tabSelected="1" topLeftCell="A10" workbookViewId="0">
      <selection activeCell="DQ22" sqref="DQ22"/>
    </sheetView>
  </sheetViews>
  <sheetFormatPr defaultColWidth="1.44140625" defaultRowHeight="13.2" x14ac:dyDescent="0.25"/>
  <cols>
    <col min="1" max="68" width="1.44140625" style="4"/>
    <col min="69" max="69" width="1.44140625" style="4" customWidth="1"/>
    <col min="70" max="74" width="1.44140625" style="4"/>
    <col min="75" max="75" width="2.109375" style="4" customWidth="1"/>
    <col min="76" max="81" width="1.44140625" style="4"/>
    <col min="82" max="82" width="2.33203125" style="4" customWidth="1"/>
    <col min="83" max="88" width="1.44140625" style="4"/>
    <col min="89" max="89" width="2.109375" style="4" customWidth="1"/>
    <col min="90" max="96" width="1.44140625" style="4"/>
    <col min="97" max="97" width="1.44140625" style="4" customWidth="1"/>
    <col min="98" max="99" width="1.44140625" style="4" hidden="1" customWidth="1"/>
    <col min="100" max="324" width="1.44140625" style="4"/>
    <col min="325" max="325" width="1.44140625" style="4" customWidth="1"/>
    <col min="326" max="330" width="1.44140625" style="4"/>
    <col min="331" max="331" width="2.109375" style="4" customWidth="1"/>
    <col min="332" max="337" width="1.44140625" style="4"/>
    <col min="338" max="338" width="2.33203125" style="4" customWidth="1"/>
    <col min="339" max="344" width="1.44140625" style="4"/>
    <col min="345" max="345" width="2.109375" style="4" customWidth="1"/>
    <col min="346" max="352" width="1.44140625" style="4"/>
    <col min="353" max="353" width="1.44140625" style="4" customWidth="1"/>
    <col min="354" max="355" width="0" style="4" hidden="1" customWidth="1"/>
    <col min="356" max="580" width="1.44140625" style="4"/>
    <col min="581" max="581" width="1.44140625" style="4" customWidth="1"/>
    <col min="582" max="586" width="1.44140625" style="4"/>
    <col min="587" max="587" width="2.109375" style="4" customWidth="1"/>
    <col min="588" max="593" width="1.44140625" style="4"/>
    <col min="594" max="594" width="2.33203125" style="4" customWidth="1"/>
    <col min="595" max="600" width="1.44140625" style="4"/>
    <col min="601" max="601" width="2.109375" style="4" customWidth="1"/>
    <col min="602" max="608" width="1.44140625" style="4"/>
    <col min="609" max="609" width="1.44140625" style="4" customWidth="1"/>
    <col min="610" max="611" width="0" style="4" hidden="1" customWidth="1"/>
    <col min="612" max="836" width="1.44140625" style="4"/>
    <col min="837" max="837" width="1.44140625" style="4" customWidth="1"/>
    <col min="838" max="842" width="1.44140625" style="4"/>
    <col min="843" max="843" width="2.109375" style="4" customWidth="1"/>
    <col min="844" max="849" width="1.44140625" style="4"/>
    <col min="850" max="850" width="2.33203125" style="4" customWidth="1"/>
    <col min="851" max="856" width="1.44140625" style="4"/>
    <col min="857" max="857" width="2.109375" style="4" customWidth="1"/>
    <col min="858" max="864" width="1.44140625" style="4"/>
    <col min="865" max="865" width="1.44140625" style="4" customWidth="1"/>
    <col min="866" max="867" width="0" style="4" hidden="1" customWidth="1"/>
    <col min="868" max="1092" width="1.44140625" style="4"/>
    <col min="1093" max="1093" width="1.44140625" style="4" customWidth="1"/>
    <col min="1094" max="1098" width="1.44140625" style="4"/>
    <col min="1099" max="1099" width="2.109375" style="4" customWidth="1"/>
    <col min="1100" max="1105" width="1.44140625" style="4"/>
    <col min="1106" max="1106" width="2.33203125" style="4" customWidth="1"/>
    <col min="1107" max="1112" width="1.44140625" style="4"/>
    <col min="1113" max="1113" width="2.109375" style="4" customWidth="1"/>
    <col min="1114" max="1120" width="1.44140625" style="4"/>
    <col min="1121" max="1121" width="1.44140625" style="4" customWidth="1"/>
    <col min="1122" max="1123" width="0" style="4" hidden="1" customWidth="1"/>
    <col min="1124" max="1348" width="1.44140625" style="4"/>
    <col min="1349" max="1349" width="1.44140625" style="4" customWidth="1"/>
    <col min="1350" max="1354" width="1.44140625" style="4"/>
    <col min="1355" max="1355" width="2.109375" style="4" customWidth="1"/>
    <col min="1356" max="1361" width="1.44140625" style="4"/>
    <col min="1362" max="1362" width="2.33203125" style="4" customWidth="1"/>
    <col min="1363" max="1368" width="1.44140625" style="4"/>
    <col min="1369" max="1369" width="2.109375" style="4" customWidth="1"/>
    <col min="1370" max="1376" width="1.44140625" style="4"/>
    <col min="1377" max="1377" width="1.44140625" style="4" customWidth="1"/>
    <col min="1378" max="1379" width="0" style="4" hidden="1" customWidth="1"/>
    <col min="1380" max="1604" width="1.44140625" style="4"/>
    <col min="1605" max="1605" width="1.44140625" style="4" customWidth="1"/>
    <col min="1606" max="1610" width="1.44140625" style="4"/>
    <col min="1611" max="1611" width="2.109375" style="4" customWidth="1"/>
    <col min="1612" max="1617" width="1.44140625" style="4"/>
    <col min="1618" max="1618" width="2.33203125" style="4" customWidth="1"/>
    <col min="1619" max="1624" width="1.44140625" style="4"/>
    <col min="1625" max="1625" width="2.109375" style="4" customWidth="1"/>
    <col min="1626" max="1632" width="1.44140625" style="4"/>
    <col min="1633" max="1633" width="1.44140625" style="4" customWidth="1"/>
    <col min="1634" max="1635" width="0" style="4" hidden="1" customWidth="1"/>
    <col min="1636" max="1860" width="1.44140625" style="4"/>
    <col min="1861" max="1861" width="1.44140625" style="4" customWidth="1"/>
    <col min="1862" max="1866" width="1.44140625" style="4"/>
    <col min="1867" max="1867" width="2.109375" style="4" customWidth="1"/>
    <col min="1868" max="1873" width="1.44140625" style="4"/>
    <col min="1874" max="1874" width="2.33203125" style="4" customWidth="1"/>
    <col min="1875" max="1880" width="1.44140625" style="4"/>
    <col min="1881" max="1881" width="2.109375" style="4" customWidth="1"/>
    <col min="1882" max="1888" width="1.44140625" style="4"/>
    <col min="1889" max="1889" width="1.44140625" style="4" customWidth="1"/>
    <col min="1890" max="1891" width="0" style="4" hidden="1" customWidth="1"/>
    <col min="1892" max="2116" width="1.44140625" style="4"/>
    <col min="2117" max="2117" width="1.44140625" style="4" customWidth="1"/>
    <col min="2118" max="2122" width="1.44140625" style="4"/>
    <col min="2123" max="2123" width="2.109375" style="4" customWidth="1"/>
    <col min="2124" max="2129" width="1.44140625" style="4"/>
    <col min="2130" max="2130" width="2.33203125" style="4" customWidth="1"/>
    <col min="2131" max="2136" width="1.44140625" style="4"/>
    <col min="2137" max="2137" width="2.109375" style="4" customWidth="1"/>
    <col min="2138" max="2144" width="1.44140625" style="4"/>
    <col min="2145" max="2145" width="1.44140625" style="4" customWidth="1"/>
    <col min="2146" max="2147" width="0" style="4" hidden="1" customWidth="1"/>
    <col min="2148" max="2372" width="1.44140625" style="4"/>
    <col min="2373" max="2373" width="1.44140625" style="4" customWidth="1"/>
    <col min="2374" max="2378" width="1.44140625" style="4"/>
    <col min="2379" max="2379" width="2.109375" style="4" customWidth="1"/>
    <col min="2380" max="2385" width="1.44140625" style="4"/>
    <col min="2386" max="2386" width="2.33203125" style="4" customWidth="1"/>
    <col min="2387" max="2392" width="1.44140625" style="4"/>
    <col min="2393" max="2393" width="2.109375" style="4" customWidth="1"/>
    <col min="2394" max="2400" width="1.44140625" style="4"/>
    <col min="2401" max="2401" width="1.44140625" style="4" customWidth="1"/>
    <col min="2402" max="2403" width="0" style="4" hidden="1" customWidth="1"/>
    <col min="2404" max="2628" width="1.44140625" style="4"/>
    <col min="2629" max="2629" width="1.44140625" style="4" customWidth="1"/>
    <col min="2630" max="2634" width="1.44140625" style="4"/>
    <col min="2635" max="2635" width="2.109375" style="4" customWidth="1"/>
    <col min="2636" max="2641" width="1.44140625" style="4"/>
    <col min="2642" max="2642" width="2.33203125" style="4" customWidth="1"/>
    <col min="2643" max="2648" width="1.44140625" style="4"/>
    <col min="2649" max="2649" width="2.109375" style="4" customWidth="1"/>
    <col min="2650" max="2656" width="1.44140625" style="4"/>
    <col min="2657" max="2657" width="1.44140625" style="4" customWidth="1"/>
    <col min="2658" max="2659" width="0" style="4" hidden="1" customWidth="1"/>
    <col min="2660" max="2884" width="1.44140625" style="4"/>
    <col min="2885" max="2885" width="1.44140625" style="4" customWidth="1"/>
    <col min="2886" max="2890" width="1.44140625" style="4"/>
    <col min="2891" max="2891" width="2.109375" style="4" customWidth="1"/>
    <col min="2892" max="2897" width="1.44140625" style="4"/>
    <col min="2898" max="2898" width="2.33203125" style="4" customWidth="1"/>
    <col min="2899" max="2904" width="1.44140625" style="4"/>
    <col min="2905" max="2905" width="2.109375" style="4" customWidth="1"/>
    <col min="2906" max="2912" width="1.44140625" style="4"/>
    <col min="2913" max="2913" width="1.44140625" style="4" customWidth="1"/>
    <col min="2914" max="2915" width="0" style="4" hidden="1" customWidth="1"/>
    <col min="2916" max="3140" width="1.44140625" style="4"/>
    <col min="3141" max="3141" width="1.44140625" style="4" customWidth="1"/>
    <col min="3142" max="3146" width="1.44140625" style="4"/>
    <col min="3147" max="3147" width="2.109375" style="4" customWidth="1"/>
    <col min="3148" max="3153" width="1.44140625" style="4"/>
    <col min="3154" max="3154" width="2.33203125" style="4" customWidth="1"/>
    <col min="3155" max="3160" width="1.44140625" style="4"/>
    <col min="3161" max="3161" width="2.109375" style="4" customWidth="1"/>
    <col min="3162" max="3168" width="1.44140625" style="4"/>
    <col min="3169" max="3169" width="1.44140625" style="4" customWidth="1"/>
    <col min="3170" max="3171" width="0" style="4" hidden="1" customWidth="1"/>
    <col min="3172" max="3396" width="1.44140625" style="4"/>
    <col min="3397" max="3397" width="1.44140625" style="4" customWidth="1"/>
    <col min="3398" max="3402" width="1.44140625" style="4"/>
    <col min="3403" max="3403" width="2.109375" style="4" customWidth="1"/>
    <col min="3404" max="3409" width="1.44140625" style="4"/>
    <col min="3410" max="3410" width="2.33203125" style="4" customWidth="1"/>
    <col min="3411" max="3416" width="1.44140625" style="4"/>
    <col min="3417" max="3417" width="2.109375" style="4" customWidth="1"/>
    <col min="3418" max="3424" width="1.44140625" style="4"/>
    <col min="3425" max="3425" width="1.44140625" style="4" customWidth="1"/>
    <col min="3426" max="3427" width="0" style="4" hidden="1" customWidth="1"/>
    <col min="3428" max="3652" width="1.44140625" style="4"/>
    <col min="3653" max="3653" width="1.44140625" style="4" customWidth="1"/>
    <col min="3654" max="3658" width="1.44140625" style="4"/>
    <col min="3659" max="3659" width="2.109375" style="4" customWidth="1"/>
    <col min="3660" max="3665" width="1.44140625" style="4"/>
    <col min="3666" max="3666" width="2.33203125" style="4" customWidth="1"/>
    <col min="3667" max="3672" width="1.44140625" style="4"/>
    <col min="3673" max="3673" width="2.109375" style="4" customWidth="1"/>
    <col min="3674" max="3680" width="1.44140625" style="4"/>
    <col min="3681" max="3681" width="1.44140625" style="4" customWidth="1"/>
    <col min="3682" max="3683" width="0" style="4" hidden="1" customWidth="1"/>
    <col min="3684" max="3908" width="1.44140625" style="4"/>
    <col min="3909" max="3909" width="1.44140625" style="4" customWidth="1"/>
    <col min="3910" max="3914" width="1.44140625" style="4"/>
    <col min="3915" max="3915" width="2.109375" style="4" customWidth="1"/>
    <col min="3916" max="3921" width="1.44140625" style="4"/>
    <col min="3922" max="3922" width="2.33203125" style="4" customWidth="1"/>
    <col min="3923" max="3928" width="1.44140625" style="4"/>
    <col min="3929" max="3929" width="2.109375" style="4" customWidth="1"/>
    <col min="3930" max="3936" width="1.44140625" style="4"/>
    <col min="3937" max="3937" width="1.44140625" style="4" customWidth="1"/>
    <col min="3938" max="3939" width="0" style="4" hidden="1" customWidth="1"/>
    <col min="3940" max="4164" width="1.44140625" style="4"/>
    <col min="4165" max="4165" width="1.44140625" style="4" customWidth="1"/>
    <col min="4166" max="4170" width="1.44140625" style="4"/>
    <col min="4171" max="4171" width="2.109375" style="4" customWidth="1"/>
    <col min="4172" max="4177" width="1.44140625" style="4"/>
    <col min="4178" max="4178" width="2.33203125" style="4" customWidth="1"/>
    <col min="4179" max="4184" width="1.44140625" style="4"/>
    <col min="4185" max="4185" width="2.109375" style="4" customWidth="1"/>
    <col min="4186" max="4192" width="1.44140625" style="4"/>
    <col min="4193" max="4193" width="1.44140625" style="4" customWidth="1"/>
    <col min="4194" max="4195" width="0" style="4" hidden="1" customWidth="1"/>
    <col min="4196" max="4420" width="1.44140625" style="4"/>
    <col min="4421" max="4421" width="1.44140625" style="4" customWidth="1"/>
    <col min="4422" max="4426" width="1.44140625" style="4"/>
    <col min="4427" max="4427" width="2.109375" style="4" customWidth="1"/>
    <col min="4428" max="4433" width="1.44140625" style="4"/>
    <col min="4434" max="4434" width="2.33203125" style="4" customWidth="1"/>
    <col min="4435" max="4440" width="1.44140625" style="4"/>
    <col min="4441" max="4441" width="2.109375" style="4" customWidth="1"/>
    <col min="4442" max="4448" width="1.44140625" style="4"/>
    <col min="4449" max="4449" width="1.44140625" style="4" customWidth="1"/>
    <col min="4450" max="4451" width="0" style="4" hidden="1" customWidth="1"/>
    <col min="4452" max="4676" width="1.44140625" style="4"/>
    <col min="4677" max="4677" width="1.44140625" style="4" customWidth="1"/>
    <col min="4678" max="4682" width="1.44140625" style="4"/>
    <col min="4683" max="4683" width="2.109375" style="4" customWidth="1"/>
    <col min="4684" max="4689" width="1.44140625" style="4"/>
    <col min="4690" max="4690" width="2.33203125" style="4" customWidth="1"/>
    <col min="4691" max="4696" width="1.44140625" style="4"/>
    <col min="4697" max="4697" width="2.109375" style="4" customWidth="1"/>
    <col min="4698" max="4704" width="1.44140625" style="4"/>
    <col min="4705" max="4705" width="1.44140625" style="4" customWidth="1"/>
    <col min="4706" max="4707" width="0" style="4" hidden="1" customWidth="1"/>
    <col min="4708" max="4932" width="1.44140625" style="4"/>
    <col min="4933" max="4933" width="1.44140625" style="4" customWidth="1"/>
    <col min="4934" max="4938" width="1.44140625" style="4"/>
    <col min="4939" max="4939" width="2.109375" style="4" customWidth="1"/>
    <col min="4940" max="4945" width="1.44140625" style="4"/>
    <col min="4946" max="4946" width="2.33203125" style="4" customWidth="1"/>
    <col min="4947" max="4952" width="1.44140625" style="4"/>
    <col min="4953" max="4953" width="2.109375" style="4" customWidth="1"/>
    <col min="4954" max="4960" width="1.44140625" style="4"/>
    <col min="4961" max="4961" width="1.44140625" style="4" customWidth="1"/>
    <col min="4962" max="4963" width="0" style="4" hidden="1" customWidth="1"/>
    <col min="4964" max="5188" width="1.44140625" style="4"/>
    <col min="5189" max="5189" width="1.44140625" style="4" customWidth="1"/>
    <col min="5190" max="5194" width="1.44140625" style="4"/>
    <col min="5195" max="5195" width="2.109375" style="4" customWidth="1"/>
    <col min="5196" max="5201" width="1.44140625" style="4"/>
    <col min="5202" max="5202" width="2.33203125" style="4" customWidth="1"/>
    <col min="5203" max="5208" width="1.44140625" style="4"/>
    <col min="5209" max="5209" width="2.109375" style="4" customWidth="1"/>
    <col min="5210" max="5216" width="1.44140625" style="4"/>
    <col min="5217" max="5217" width="1.44140625" style="4" customWidth="1"/>
    <col min="5218" max="5219" width="0" style="4" hidden="1" customWidth="1"/>
    <col min="5220" max="5444" width="1.44140625" style="4"/>
    <col min="5445" max="5445" width="1.44140625" style="4" customWidth="1"/>
    <col min="5446" max="5450" width="1.44140625" style="4"/>
    <col min="5451" max="5451" width="2.109375" style="4" customWidth="1"/>
    <col min="5452" max="5457" width="1.44140625" style="4"/>
    <col min="5458" max="5458" width="2.33203125" style="4" customWidth="1"/>
    <col min="5459" max="5464" width="1.44140625" style="4"/>
    <col min="5465" max="5465" width="2.109375" style="4" customWidth="1"/>
    <col min="5466" max="5472" width="1.44140625" style="4"/>
    <col min="5473" max="5473" width="1.44140625" style="4" customWidth="1"/>
    <col min="5474" max="5475" width="0" style="4" hidden="1" customWidth="1"/>
    <col min="5476" max="5700" width="1.44140625" style="4"/>
    <col min="5701" max="5701" width="1.44140625" style="4" customWidth="1"/>
    <col min="5702" max="5706" width="1.44140625" style="4"/>
    <col min="5707" max="5707" width="2.109375" style="4" customWidth="1"/>
    <col min="5708" max="5713" width="1.44140625" style="4"/>
    <col min="5714" max="5714" width="2.33203125" style="4" customWidth="1"/>
    <col min="5715" max="5720" width="1.44140625" style="4"/>
    <col min="5721" max="5721" width="2.109375" style="4" customWidth="1"/>
    <col min="5722" max="5728" width="1.44140625" style="4"/>
    <col min="5729" max="5729" width="1.44140625" style="4" customWidth="1"/>
    <col min="5730" max="5731" width="0" style="4" hidden="1" customWidth="1"/>
    <col min="5732" max="5956" width="1.44140625" style="4"/>
    <col min="5957" max="5957" width="1.44140625" style="4" customWidth="1"/>
    <col min="5958" max="5962" width="1.44140625" style="4"/>
    <col min="5963" max="5963" width="2.109375" style="4" customWidth="1"/>
    <col min="5964" max="5969" width="1.44140625" style="4"/>
    <col min="5970" max="5970" width="2.33203125" style="4" customWidth="1"/>
    <col min="5971" max="5976" width="1.44140625" style="4"/>
    <col min="5977" max="5977" width="2.109375" style="4" customWidth="1"/>
    <col min="5978" max="5984" width="1.44140625" style="4"/>
    <col min="5985" max="5985" width="1.44140625" style="4" customWidth="1"/>
    <col min="5986" max="5987" width="0" style="4" hidden="1" customWidth="1"/>
    <col min="5988" max="6212" width="1.44140625" style="4"/>
    <col min="6213" max="6213" width="1.44140625" style="4" customWidth="1"/>
    <col min="6214" max="6218" width="1.44140625" style="4"/>
    <col min="6219" max="6219" width="2.109375" style="4" customWidth="1"/>
    <col min="6220" max="6225" width="1.44140625" style="4"/>
    <col min="6226" max="6226" width="2.33203125" style="4" customWidth="1"/>
    <col min="6227" max="6232" width="1.44140625" style="4"/>
    <col min="6233" max="6233" width="2.109375" style="4" customWidth="1"/>
    <col min="6234" max="6240" width="1.44140625" style="4"/>
    <col min="6241" max="6241" width="1.44140625" style="4" customWidth="1"/>
    <col min="6242" max="6243" width="0" style="4" hidden="1" customWidth="1"/>
    <col min="6244" max="6468" width="1.44140625" style="4"/>
    <col min="6469" max="6469" width="1.44140625" style="4" customWidth="1"/>
    <col min="6470" max="6474" width="1.44140625" style="4"/>
    <col min="6475" max="6475" width="2.109375" style="4" customWidth="1"/>
    <col min="6476" max="6481" width="1.44140625" style="4"/>
    <col min="6482" max="6482" width="2.33203125" style="4" customWidth="1"/>
    <col min="6483" max="6488" width="1.44140625" style="4"/>
    <col min="6489" max="6489" width="2.109375" style="4" customWidth="1"/>
    <col min="6490" max="6496" width="1.44140625" style="4"/>
    <col min="6497" max="6497" width="1.44140625" style="4" customWidth="1"/>
    <col min="6498" max="6499" width="0" style="4" hidden="1" customWidth="1"/>
    <col min="6500" max="6724" width="1.44140625" style="4"/>
    <col min="6725" max="6725" width="1.44140625" style="4" customWidth="1"/>
    <col min="6726" max="6730" width="1.44140625" style="4"/>
    <col min="6731" max="6731" width="2.109375" style="4" customWidth="1"/>
    <col min="6732" max="6737" width="1.44140625" style="4"/>
    <col min="6738" max="6738" width="2.33203125" style="4" customWidth="1"/>
    <col min="6739" max="6744" width="1.44140625" style="4"/>
    <col min="6745" max="6745" width="2.109375" style="4" customWidth="1"/>
    <col min="6746" max="6752" width="1.44140625" style="4"/>
    <col min="6753" max="6753" width="1.44140625" style="4" customWidth="1"/>
    <col min="6754" max="6755" width="0" style="4" hidden="1" customWidth="1"/>
    <col min="6756" max="6980" width="1.44140625" style="4"/>
    <col min="6981" max="6981" width="1.44140625" style="4" customWidth="1"/>
    <col min="6982" max="6986" width="1.44140625" style="4"/>
    <col min="6987" max="6987" width="2.109375" style="4" customWidth="1"/>
    <col min="6988" max="6993" width="1.44140625" style="4"/>
    <col min="6994" max="6994" width="2.33203125" style="4" customWidth="1"/>
    <col min="6995" max="7000" width="1.44140625" style="4"/>
    <col min="7001" max="7001" width="2.109375" style="4" customWidth="1"/>
    <col min="7002" max="7008" width="1.44140625" style="4"/>
    <col min="7009" max="7009" width="1.44140625" style="4" customWidth="1"/>
    <col min="7010" max="7011" width="0" style="4" hidden="1" customWidth="1"/>
    <col min="7012" max="7236" width="1.44140625" style="4"/>
    <col min="7237" max="7237" width="1.44140625" style="4" customWidth="1"/>
    <col min="7238" max="7242" width="1.44140625" style="4"/>
    <col min="7243" max="7243" width="2.109375" style="4" customWidth="1"/>
    <col min="7244" max="7249" width="1.44140625" style="4"/>
    <col min="7250" max="7250" width="2.33203125" style="4" customWidth="1"/>
    <col min="7251" max="7256" width="1.44140625" style="4"/>
    <col min="7257" max="7257" width="2.109375" style="4" customWidth="1"/>
    <col min="7258" max="7264" width="1.44140625" style="4"/>
    <col min="7265" max="7265" width="1.44140625" style="4" customWidth="1"/>
    <col min="7266" max="7267" width="0" style="4" hidden="1" customWidth="1"/>
    <col min="7268" max="7492" width="1.44140625" style="4"/>
    <col min="7493" max="7493" width="1.44140625" style="4" customWidth="1"/>
    <col min="7494" max="7498" width="1.44140625" style="4"/>
    <col min="7499" max="7499" width="2.109375" style="4" customWidth="1"/>
    <col min="7500" max="7505" width="1.44140625" style="4"/>
    <col min="7506" max="7506" width="2.33203125" style="4" customWidth="1"/>
    <col min="7507" max="7512" width="1.44140625" style="4"/>
    <col min="7513" max="7513" width="2.109375" style="4" customWidth="1"/>
    <col min="7514" max="7520" width="1.44140625" style="4"/>
    <col min="7521" max="7521" width="1.44140625" style="4" customWidth="1"/>
    <col min="7522" max="7523" width="0" style="4" hidden="1" customWidth="1"/>
    <col min="7524" max="7748" width="1.44140625" style="4"/>
    <col min="7749" max="7749" width="1.44140625" style="4" customWidth="1"/>
    <col min="7750" max="7754" width="1.44140625" style="4"/>
    <col min="7755" max="7755" width="2.109375" style="4" customWidth="1"/>
    <col min="7756" max="7761" width="1.44140625" style="4"/>
    <col min="7762" max="7762" width="2.33203125" style="4" customWidth="1"/>
    <col min="7763" max="7768" width="1.44140625" style="4"/>
    <col min="7769" max="7769" width="2.109375" style="4" customWidth="1"/>
    <col min="7770" max="7776" width="1.44140625" style="4"/>
    <col min="7777" max="7777" width="1.44140625" style="4" customWidth="1"/>
    <col min="7778" max="7779" width="0" style="4" hidden="1" customWidth="1"/>
    <col min="7780" max="8004" width="1.44140625" style="4"/>
    <col min="8005" max="8005" width="1.44140625" style="4" customWidth="1"/>
    <col min="8006" max="8010" width="1.44140625" style="4"/>
    <col min="8011" max="8011" width="2.109375" style="4" customWidth="1"/>
    <col min="8012" max="8017" width="1.44140625" style="4"/>
    <col min="8018" max="8018" width="2.33203125" style="4" customWidth="1"/>
    <col min="8019" max="8024" width="1.44140625" style="4"/>
    <col min="8025" max="8025" width="2.109375" style="4" customWidth="1"/>
    <col min="8026" max="8032" width="1.44140625" style="4"/>
    <col min="8033" max="8033" width="1.44140625" style="4" customWidth="1"/>
    <col min="8034" max="8035" width="0" style="4" hidden="1" customWidth="1"/>
    <col min="8036" max="8260" width="1.44140625" style="4"/>
    <col min="8261" max="8261" width="1.44140625" style="4" customWidth="1"/>
    <col min="8262" max="8266" width="1.44140625" style="4"/>
    <col min="8267" max="8267" width="2.109375" style="4" customWidth="1"/>
    <col min="8268" max="8273" width="1.44140625" style="4"/>
    <col min="8274" max="8274" width="2.33203125" style="4" customWidth="1"/>
    <col min="8275" max="8280" width="1.44140625" style="4"/>
    <col min="8281" max="8281" width="2.109375" style="4" customWidth="1"/>
    <col min="8282" max="8288" width="1.44140625" style="4"/>
    <col min="8289" max="8289" width="1.44140625" style="4" customWidth="1"/>
    <col min="8290" max="8291" width="0" style="4" hidden="1" customWidth="1"/>
    <col min="8292" max="8516" width="1.44140625" style="4"/>
    <col min="8517" max="8517" width="1.44140625" style="4" customWidth="1"/>
    <col min="8518" max="8522" width="1.44140625" style="4"/>
    <col min="8523" max="8523" width="2.109375" style="4" customWidth="1"/>
    <col min="8524" max="8529" width="1.44140625" style="4"/>
    <col min="8530" max="8530" width="2.33203125" style="4" customWidth="1"/>
    <col min="8531" max="8536" width="1.44140625" style="4"/>
    <col min="8537" max="8537" width="2.109375" style="4" customWidth="1"/>
    <col min="8538" max="8544" width="1.44140625" style="4"/>
    <col min="8545" max="8545" width="1.44140625" style="4" customWidth="1"/>
    <col min="8546" max="8547" width="0" style="4" hidden="1" customWidth="1"/>
    <col min="8548" max="8772" width="1.44140625" style="4"/>
    <col min="8773" max="8773" width="1.44140625" style="4" customWidth="1"/>
    <col min="8774" max="8778" width="1.44140625" style="4"/>
    <col min="8779" max="8779" width="2.109375" style="4" customWidth="1"/>
    <col min="8780" max="8785" width="1.44140625" style="4"/>
    <col min="8786" max="8786" width="2.33203125" style="4" customWidth="1"/>
    <col min="8787" max="8792" width="1.44140625" style="4"/>
    <col min="8793" max="8793" width="2.109375" style="4" customWidth="1"/>
    <col min="8794" max="8800" width="1.44140625" style="4"/>
    <col min="8801" max="8801" width="1.44140625" style="4" customWidth="1"/>
    <col min="8802" max="8803" width="0" style="4" hidden="1" customWidth="1"/>
    <col min="8804" max="9028" width="1.44140625" style="4"/>
    <col min="9029" max="9029" width="1.44140625" style="4" customWidth="1"/>
    <col min="9030" max="9034" width="1.44140625" style="4"/>
    <col min="9035" max="9035" width="2.109375" style="4" customWidth="1"/>
    <col min="9036" max="9041" width="1.44140625" style="4"/>
    <col min="9042" max="9042" width="2.33203125" style="4" customWidth="1"/>
    <col min="9043" max="9048" width="1.44140625" style="4"/>
    <col min="9049" max="9049" width="2.109375" style="4" customWidth="1"/>
    <col min="9050" max="9056" width="1.44140625" style="4"/>
    <col min="9057" max="9057" width="1.44140625" style="4" customWidth="1"/>
    <col min="9058" max="9059" width="0" style="4" hidden="1" customWidth="1"/>
    <col min="9060" max="9284" width="1.44140625" style="4"/>
    <col min="9285" max="9285" width="1.44140625" style="4" customWidth="1"/>
    <col min="9286" max="9290" width="1.44140625" style="4"/>
    <col min="9291" max="9291" width="2.109375" style="4" customWidth="1"/>
    <col min="9292" max="9297" width="1.44140625" style="4"/>
    <col min="9298" max="9298" width="2.33203125" style="4" customWidth="1"/>
    <col min="9299" max="9304" width="1.44140625" style="4"/>
    <col min="9305" max="9305" width="2.109375" style="4" customWidth="1"/>
    <col min="9306" max="9312" width="1.44140625" style="4"/>
    <col min="9313" max="9313" width="1.44140625" style="4" customWidth="1"/>
    <col min="9314" max="9315" width="0" style="4" hidden="1" customWidth="1"/>
    <col min="9316" max="9540" width="1.44140625" style="4"/>
    <col min="9541" max="9541" width="1.44140625" style="4" customWidth="1"/>
    <col min="9542" max="9546" width="1.44140625" style="4"/>
    <col min="9547" max="9547" width="2.109375" style="4" customWidth="1"/>
    <col min="9548" max="9553" width="1.44140625" style="4"/>
    <col min="9554" max="9554" width="2.33203125" style="4" customWidth="1"/>
    <col min="9555" max="9560" width="1.44140625" style="4"/>
    <col min="9561" max="9561" width="2.109375" style="4" customWidth="1"/>
    <col min="9562" max="9568" width="1.44140625" style="4"/>
    <col min="9569" max="9569" width="1.44140625" style="4" customWidth="1"/>
    <col min="9570" max="9571" width="0" style="4" hidden="1" customWidth="1"/>
    <col min="9572" max="9796" width="1.44140625" style="4"/>
    <col min="9797" max="9797" width="1.44140625" style="4" customWidth="1"/>
    <col min="9798" max="9802" width="1.44140625" style="4"/>
    <col min="9803" max="9803" width="2.109375" style="4" customWidth="1"/>
    <col min="9804" max="9809" width="1.44140625" style="4"/>
    <col min="9810" max="9810" width="2.33203125" style="4" customWidth="1"/>
    <col min="9811" max="9816" width="1.44140625" style="4"/>
    <col min="9817" max="9817" width="2.109375" style="4" customWidth="1"/>
    <col min="9818" max="9824" width="1.44140625" style="4"/>
    <col min="9825" max="9825" width="1.44140625" style="4" customWidth="1"/>
    <col min="9826" max="9827" width="0" style="4" hidden="1" customWidth="1"/>
    <col min="9828" max="10052" width="1.44140625" style="4"/>
    <col min="10053" max="10053" width="1.44140625" style="4" customWidth="1"/>
    <col min="10054" max="10058" width="1.44140625" style="4"/>
    <col min="10059" max="10059" width="2.109375" style="4" customWidth="1"/>
    <col min="10060" max="10065" width="1.44140625" style="4"/>
    <col min="10066" max="10066" width="2.33203125" style="4" customWidth="1"/>
    <col min="10067" max="10072" width="1.44140625" style="4"/>
    <col min="10073" max="10073" width="2.109375" style="4" customWidth="1"/>
    <col min="10074" max="10080" width="1.44140625" style="4"/>
    <col min="10081" max="10081" width="1.44140625" style="4" customWidth="1"/>
    <col min="10082" max="10083" width="0" style="4" hidden="1" customWidth="1"/>
    <col min="10084" max="10308" width="1.44140625" style="4"/>
    <col min="10309" max="10309" width="1.44140625" style="4" customWidth="1"/>
    <col min="10310" max="10314" width="1.44140625" style="4"/>
    <col min="10315" max="10315" width="2.109375" style="4" customWidth="1"/>
    <col min="10316" max="10321" width="1.44140625" style="4"/>
    <col min="10322" max="10322" width="2.33203125" style="4" customWidth="1"/>
    <col min="10323" max="10328" width="1.44140625" style="4"/>
    <col min="10329" max="10329" width="2.109375" style="4" customWidth="1"/>
    <col min="10330" max="10336" width="1.44140625" style="4"/>
    <col min="10337" max="10337" width="1.44140625" style="4" customWidth="1"/>
    <col min="10338" max="10339" width="0" style="4" hidden="1" customWidth="1"/>
    <col min="10340" max="10564" width="1.44140625" style="4"/>
    <col min="10565" max="10565" width="1.44140625" style="4" customWidth="1"/>
    <col min="10566" max="10570" width="1.44140625" style="4"/>
    <col min="10571" max="10571" width="2.109375" style="4" customWidth="1"/>
    <col min="10572" max="10577" width="1.44140625" style="4"/>
    <col min="10578" max="10578" width="2.33203125" style="4" customWidth="1"/>
    <col min="10579" max="10584" width="1.44140625" style="4"/>
    <col min="10585" max="10585" width="2.109375" style="4" customWidth="1"/>
    <col min="10586" max="10592" width="1.44140625" style="4"/>
    <col min="10593" max="10593" width="1.44140625" style="4" customWidth="1"/>
    <col min="10594" max="10595" width="0" style="4" hidden="1" customWidth="1"/>
    <col min="10596" max="10820" width="1.44140625" style="4"/>
    <col min="10821" max="10821" width="1.44140625" style="4" customWidth="1"/>
    <col min="10822" max="10826" width="1.44140625" style="4"/>
    <col min="10827" max="10827" width="2.109375" style="4" customWidth="1"/>
    <col min="10828" max="10833" width="1.44140625" style="4"/>
    <col min="10834" max="10834" width="2.33203125" style="4" customWidth="1"/>
    <col min="10835" max="10840" width="1.44140625" style="4"/>
    <col min="10841" max="10841" width="2.109375" style="4" customWidth="1"/>
    <col min="10842" max="10848" width="1.44140625" style="4"/>
    <col min="10849" max="10849" width="1.44140625" style="4" customWidth="1"/>
    <col min="10850" max="10851" width="0" style="4" hidden="1" customWidth="1"/>
    <col min="10852" max="11076" width="1.44140625" style="4"/>
    <col min="11077" max="11077" width="1.44140625" style="4" customWidth="1"/>
    <col min="11078" max="11082" width="1.44140625" style="4"/>
    <col min="11083" max="11083" width="2.109375" style="4" customWidth="1"/>
    <col min="11084" max="11089" width="1.44140625" style="4"/>
    <col min="11090" max="11090" width="2.33203125" style="4" customWidth="1"/>
    <col min="11091" max="11096" width="1.44140625" style="4"/>
    <col min="11097" max="11097" width="2.109375" style="4" customWidth="1"/>
    <col min="11098" max="11104" width="1.44140625" style="4"/>
    <col min="11105" max="11105" width="1.44140625" style="4" customWidth="1"/>
    <col min="11106" max="11107" width="0" style="4" hidden="1" customWidth="1"/>
    <col min="11108" max="11332" width="1.44140625" style="4"/>
    <col min="11333" max="11333" width="1.44140625" style="4" customWidth="1"/>
    <col min="11334" max="11338" width="1.44140625" style="4"/>
    <col min="11339" max="11339" width="2.109375" style="4" customWidth="1"/>
    <col min="11340" max="11345" width="1.44140625" style="4"/>
    <col min="11346" max="11346" width="2.33203125" style="4" customWidth="1"/>
    <col min="11347" max="11352" width="1.44140625" style="4"/>
    <col min="11353" max="11353" width="2.109375" style="4" customWidth="1"/>
    <col min="11354" max="11360" width="1.44140625" style="4"/>
    <col min="11361" max="11361" width="1.44140625" style="4" customWidth="1"/>
    <col min="11362" max="11363" width="0" style="4" hidden="1" customWidth="1"/>
    <col min="11364" max="11588" width="1.44140625" style="4"/>
    <col min="11589" max="11589" width="1.44140625" style="4" customWidth="1"/>
    <col min="11590" max="11594" width="1.44140625" style="4"/>
    <col min="11595" max="11595" width="2.109375" style="4" customWidth="1"/>
    <col min="11596" max="11601" width="1.44140625" style="4"/>
    <col min="11602" max="11602" width="2.33203125" style="4" customWidth="1"/>
    <col min="11603" max="11608" width="1.44140625" style="4"/>
    <col min="11609" max="11609" width="2.109375" style="4" customWidth="1"/>
    <col min="11610" max="11616" width="1.44140625" style="4"/>
    <col min="11617" max="11617" width="1.44140625" style="4" customWidth="1"/>
    <col min="11618" max="11619" width="0" style="4" hidden="1" customWidth="1"/>
    <col min="11620" max="11844" width="1.44140625" style="4"/>
    <col min="11845" max="11845" width="1.44140625" style="4" customWidth="1"/>
    <col min="11846" max="11850" width="1.44140625" style="4"/>
    <col min="11851" max="11851" width="2.109375" style="4" customWidth="1"/>
    <col min="11852" max="11857" width="1.44140625" style="4"/>
    <col min="11858" max="11858" width="2.33203125" style="4" customWidth="1"/>
    <col min="11859" max="11864" width="1.44140625" style="4"/>
    <col min="11865" max="11865" width="2.109375" style="4" customWidth="1"/>
    <col min="11866" max="11872" width="1.44140625" style="4"/>
    <col min="11873" max="11873" width="1.44140625" style="4" customWidth="1"/>
    <col min="11874" max="11875" width="0" style="4" hidden="1" customWidth="1"/>
    <col min="11876" max="12100" width="1.44140625" style="4"/>
    <col min="12101" max="12101" width="1.44140625" style="4" customWidth="1"/>
    <col min="12102" max="12106" width="1.44140625" style="4"/>
    <col min="12107" max="12107" width="2.109375" style="4" customWidth="1"/>
    <col min="12108" max="12113" width="1.44140625" style="4"/>
    <col min="12114" max="12114" width="2.33203125" style="4" customWidth="1"/>
    <col min="12115" max="12120" width="1.44140625" style="4"/>
    <col min="12121" max="12121" width="2.109375" style="4" customWidth="1"/>
    <col min="12122" max="12128" width="1.44140625" style="4"/>
    <col min="12129" max="12129" width="1.44140625" style="4" customWidth="1"/>
    <col min="12130" max="12131" width="0" style="4" hidden="1" customWidth="1"/>
    <col min="12132" max="12356" width="1.44140625" style="4"/>
    <col min="12357" max="12357" width="1.44140625" style="4" customWidth="1"/>
    <col min="12358" max="12362" width="1.44140625" style="4"/>
    <col min="12363" max="12363" width="2.109375" style="4" customWidth="1"/>
    <col min="12364" max="12369" width="1.44140625" style="4"/>
    <col min="12370" max="12370" width="2.33203125" style="4" customWidth="1"/>
    <col min="12371" max="12376" width="1.44140625" style="4"/>
    <col min="12377" max="12377" width="2.109375" style="4" customWidth="1"/>
    <col min="12378" max="12384" width="1.44140625" style="4"/>
    <col min="12385" max="12385" width="1.44140625" style="4" customWidth="1"/>
    <col min="12386" max="12387" width="0" style="4" hidden="1" customWidth="1"/>
    <col min="12388" max="12612" width="1.44140625" style="4"/>
    <col min="12613" max="12613" width="1.44140625" style="4" customWidth="1"/>
    <col min="12614" max="12618" width="1.44140625" style="4"/>
    <col min="12619" max="12619" width="2.109375" style="4" customWidth="1"/>
    <col min="12620" max="12625" width="1.44140625" style="4"/>
    <col min="12626" max="12626" width="2.33203125" style="4" customWidth="1"/>
    <col min="12627" max="12632" width="1.44140625" style="4"/>
    <col min="12633" max="12633" width="2.109375" style="4" customWidth="1"/>
    <col min="12634" max="12640" width="1.44140625" style="4"/>
    <col min="12641" max="12641" width="1.44140625" style="4" customWidth="1"/>
    <col min="12642" max="12643" width="0" style="4" hidden="1" customWidth="1"/>
    <col min="12644" max="12868" width="1.44140625" style="4"/>
    <col min="12869" max="12869" width="1.44140625" style="4" customWidth="1"/>
    <col min="12870" max="12874" width="1.44140625" style="4"/>
    <col min="12875" max="12875" width="2.109375" style="4" customWidth="1"/>
    <col min="12876" max="12881" width="1.44140625" style="4"/>
    <col min="12882" max="12882" width="2.33203125" style="4" customWidth="1"/>
    <col min="12883" max="12888" width="1.44140625" style="4"/>
    <col min="12889" max="12889" width="2.109375" style="4" customWidth="1"/>
    <col min="12890" max="12896" width="1.44140625" style="4"/>
    <col min="12897" max="12897" width="1.44140625" style="4" customWidth="1"/>
    <col min="12898" max="12899" width="0" style="4" hidden="1" customWidth="1"/>
    <col min="12900" max="13124" width="1.44140625" style="4"/>
    <col min="13125" max="13125" width="1.44140625" style="4" customWidth="1"/>
    <col min="13126" max="13130" width="1.44140625" style="4"/>
    <col min="13131" max="13131" width="2.109375" style="4" customWidth="1"/>
    <col min="13132" max="13137" width="1.44140625" style="4"/>
    <col min="13138" max="13138" width="2.33203125" style="4" customWidth="1"/>
    <col min="13139" max="13144" width="1.44140625" style="4"/>
    <col min="13145" max="13145" width="2.109375" style="4" customWidth="1"/>
    <col min="13146" max="13152" width="1.44140625" style="4"/>
    <col min="13153" max="13153" width="1.44140625" style="4" customWidth="1"/>
    <col min="13154" max="13155" width="0" style="4" hidden="1" customWidth="1"/>
    <col min="13156" max="13380" width="1.44140625" style="4"/>
    <col min="13381" max="13381" width="1.44140625" style="4" customWidth="1"/>
    <col min="13382" max="13386" width="1.44140625" style="4"/>
    <col min="13387" max="13387" width="2.109375" style="4" customWidth="1"/>
    <col min="13388" max="13393" width="1.44140625" style="4"/>
    <col min="13394" max="13394" width="2.33203125" style="4" customWidth="1"/>
    <col min="13395" max="13400" width="1.44140625" style="4"/>
    <col min="13401" max="13401" width="2.109375" style="4" customWidth="1"/>
    <col min="13402" max="13408" width="1.44140625" style="4"/>
    <col min="13409" max="13409" width="1.44140625" style="4" customWidth="1"/>
    <col min="13410" max="13411" width="0" style="4" hidden="1" customWidth="1"/>
    <col min="13412" max="13636" width="1.44140625" style="4"/>
    <col min="13637" max="13637" width="1.44140625" style="4" customWidth="1"/>
    <col min="13638" max="13642" width="1.44140625" style="4"/>
    <col min="13643" max="13643" width="2.109375" style="4" customWidth="1"/>
    <col min="13644" max="13649" width="1.44140625" style="4"/>
    <col min="13650" max="13650" width="2.33203125" style="4" customWidth="1"/>
    <col min="13651" max="13656" width="1.44140625" style="4"/>
    <col min="13657" max="13657" width="2.109375" style="4" customWidth="1"/>
    <col min="13658" max="13664" width="1.44140625" style="4"/>
    <col min="13665" max="13665" width="1.44140625" style="4" customWidth="1"/>
    <col min="13666" max="13667" width="0" style="4" hidden="1" customWidth="1"/>
    <col min="13668" max="13892" width="1.44140625" style="4"/>
    <col min="13893" max="13893" width="1.44140625" style="4" customWidth="1"/>
    <col min="13894" max="13898" width="1.44140625" style="4"/>
    <col min="13899" max="13899" width="2.109375" style="4" customWidth="1"/>
    <col min="13900" max="13905" width="1.44140625" style="4"/>
    <col min="13906" max="13906" width="2.33203125" style="4" customWidth="1"/>
    <col min="13907" max="13912" width="1.44140625" style="4"/>
    <col min="13913" max="13913" width="2.109375" style="4" customWidth="1"/>
    <col min="13914" max="13920" width="1.44140625" style="4"/>
    <col min="13921" max="13921" width="1.44140625" style="4" customWidth="1"/>
    <col min="13922" max="13923" width="0" style="4" hidden="1" customWidth="1"/>
    <col min="13924" max="14148" width="1.44140625" style="4"/>
    <col min="14149" max="14149" width="1.44140625" style="4" customWidth="1"/>
    <col min="14150" max="14154" width="1.44140625" style="4"/>
    <col min="14155" max="14155" width="2.109375" style="4" customWidth="1"/>
    <col min="14156" max="14161" width="1.44140625" style="4"/>
    <col min="14162" max="14162" width="2.33203125" style="4" customWidth="1"/>
    <col min="14163" max="14168" width="1.44140625" style="4"/>
    <col min="14169" max="14169" width="2.109375" style="4" customWidth="1"/>
    <col min="14170" max="14176" width="1.44140625" style="4"/>
    <col min="14177" max="14177" width="1.44140625" style="4" customWidth="1"/>
    <col min="14178" max="14179" width="0" style="4" hidden="1" customWidth="1"/>
    <col min="14180" max="14404" width="1.44140625" style="4"/>
    <col min="14405" max="14405" width="1.44140625" style="4" customWidth="1"/>
    <col min="14406" max="14410" width="1.44140625" style="4"/>
    <col min="14411" max="14411" width="2.109375" style="4" customWidth="1"/>
    <col min="14412" max="14417" width="1.44140625" style="4"/>
    <col min="14418" max="14418" width="2.33203125" style="4" customWidth="1"/>
    <col min="14419" max="14424" width="1.44140625" style="4"/>
    <col min="14425" max="14425" width="2.109375" style="4" customWidth="1"/>
    <col min="14426" max="14432" width="1.44140625" style="4"/>
    <col min="14433" max="14433" width="1.44140625" style="4" customWidth="1"/>
    <col min="14434" max="14435" width="0" style="4" hidden="1" customWidth="1"/>
    <col min="14436" max="14660" width="1.44140625" style="4"/>
    <col min="14661" max="14661" width="1.44140625" style="4" customWidth="1"/>
    <col min="14662" max="14666" width="1.44140625" style="4"/>
    <col min="14667" max="14667" width="2.109375" style="4" customWidth="1"/>
    <col min="14668" max="14673" width="1.44140625" style="4"/>
    <col min="14674" max="14674" width="2.33203125" style="4" customWidth="1"/>
    <col min="14675" max="14680" width="1.44140625" style="4"/>
    <col min="14681" max="14681" width="2.109375" style="4" customWidth="1"/>
    <col min="14682" max="14688" width="1.44140625" style="4"/>
    <col min="14689" max="14689" width="1.44140625" style="4" customWidth="1"/>
    <col min="14690" max="14691" width="0" style="4" hidden="1" customWidth="1"/>
    <col min="14692" max="14916" width="1.44140625" style="4"/>
    <col min="14917" max="14917" width="1.44140625" style="4" customWidth="1"/>
    <col min="14918" max="14922" width="1.44140625" style="4"/>
    <col min="14923" max="14923" width="2.109375" style="4" customWidth="1"/>
    <col min="14924" max="14929" width="1.44140625" style="4"/>
    <col min="14930" max="14930" width="2.33203125" style="4" customWidth="1"/>
    <col min="14931" max="14936" width="1.44140625" style="4"/>
    <col min="14937" max="14937" width="2.109375" style="4" customWidth="1"/>
    <col min="14938" max="14944" width="1.44140625" style="4"/>
    <col min="14945" max="14945" width="1.44140625" style="4" customWidth="1"/>
    <col min="14946" max="14947" width="0" style="4" hidden="1" customWidth="1"/>
    <col min="14948" max="15172" width="1.44140625" style="4"/>
    <col min="15173" max="15173" width="1.44140625" style="4" customWidth="1"/>
    <col min="15174" max="15178" width="1.44140625" style="4"/>
    <col min="15179" max="15179" width="2.109375" style="4" customWidth="1"/>
    <col min="15180" max="15185" width="1.44140625" style="4"/>
    <col min="15186" max="15186" width="2.33203125" style="4" customWidth="1"/>
    <col min="15187" max="15192" width="1.44140625" style="4"/>
    <col min="15193" max="15193" width="2.109375" style="4" customWidth="1"/>
    <col min="15194" max="15200" width="1.44140625" style="4"/>
    <col min="15201" max="15201" width="1.44140625" style="4" customWidth="1"/>
    <col min="15202" max="15203" width="0" style="4" hidden="1" customWidth="1"/>
    <col min="15204" max="15428" width="1.44140625" style="4"/>
    <col min="15429" max="15429" width="1.44140625" style="4" customWidth="1"/>
    <col min="15430" max="15434" width="1.44140625" style="4"/>
    <col min="15435" max="15435" width="2.109375" style="4" customWidth="1"/>
    <col min="15436" max="15441" width="1.44140625" style="4"/>
    <col min="15442" max="15442" width="2.33203125" style="4" customWidth="1"/>
    <col min="15443" max="15448" width="1.44140625" style="4"/>
    <col min="15449" max="15449" width="2.109375" style="4" customWidth="1"/>
    <col min="15450" max="15456" width="1.44140625" style="4"/>
    <col min="15457" max="15457" width="1.44140625" style="4" customWidth="1"/>
    <col min="15458" max="15459" width="0" style="4" hidden="1" customWidth="1"/>
    <col min="15460" max="15684" width="1.44140625" style="4"/>
    <col min="15685" max="15685" width="1.44140625" style="4" customWidth="1"/>
    <col min="15686" max="15690" width="1.44140625" style="4"/>
    <col min="15691" max="15691" width="2.109375" style="4" customWidth="1"/>
    <col min="15692" max="15697" width="1.44140625" style="4"/>
    <col min="15698" max="15698" width="2.33203125" style="4" customWidth="1"/>
    <col min="15699" max="15704" width="1.44140625" style="4"/>
    <col min="15705" max="15705" width="2.109375" style="4" customWidth="1"/>
    <col min="15706" max="15712" width="1.44140625" style="4"/>
    <col min="15713" max="15713" width="1.44140625" style="4" customWidth="1"/>
    <col min="15714" max="15715" width="0" style="4" hidden="1" customWidth="1"/>
    <col min="15716" max="15940" width="1.44140625" style="4"/>
    <col min="15941" max="15941" width="1.44140625" style="4" customWidth="1"/>
    <col min="15942" max="15946" width="1.44140625" style="4"/>
    <col min="15947" max="15947" width="2.109375" style="4" customWidth="1"/>
    <col min="15948" max="15953" width="1.44140625" style="4"/>
    <col min="15954" max="15954" width="2.33203125" style="4" customWidth="1"/>
    <col min="15955" max="15960" width="1.44140625" style="4"/>
    <col min="15961" max="15961" width="2.109375" style="4" customWidth="1"/>
    <col min="15962" max="15968" width="1.44140625" style="4"/>
    <col min="15969" max="15969" width="1.44140625" style="4" customWidth="1"/>
    <col min="15970" max="15971" width="0" style="4" hidden="1" customWidth="1"/>
    <col min="15972" max="16196" width="1.44140625" style="4"/>
    <col min="16197" max="16197" width="1.44140625" style="4" customWidth="1"/>
    <col min="16198" max="16202" width="1.44140625" style="4"/>
    <col min="16203" max="16203" width="2.109375" style="4" customWidth="1"/>
    <col min="16204" max="16209" width="1.44140625" style="4"/>
    <col min="16210" max="16210" width="2.33203125" style="4" customWidth="1"/>
    <col min="16211" max="16216" width="1.44140625" style="4"/>
    <col min="16217" max="16217" width="2.109375" style="4" customWidth="1"/>
    <col min="16218" max="16224" width="1.44140625" style="4"/>
    <col min="16225" max="16225" width="1.44140625" style="4" customWidth="1"/>
    <col min="16226" max="16227" width="0" style="4" hidden="1" customWidth="1"/>
    <col min="16228" max="16384" width="1.44140625" style="4"/>
  </cols>
  <sheetData>
    <row r="1" spans="1:99" s="1" customFormat="1" ht="10.199999999999999" x14ac:dyDescent="0.2">
      <c r="CU1" s="2" t="s">
        <v>0</v>
      </c>
    </row>
    <row r="2" spans="1:99" s="2" customFormat="1" ht="10.199999999999999" x14ac:dyDescent="0.2">
      <c r="CU2" s="2" t="s">
        <v>1</v>
      </c>
    </row>
    <row r="3" spans="1:99" s="1" customFormat="1" ht="10.199999999999999" x14ac:dyDescent="0.2">
      <c r="CU3" s="2" t="s">
        <v>2</v>
      </c>
    </row>
    <row r="4" spans="1:99" s="1" customFormat="1" ht="10.199999999999999" x14ac:dyDescent="0.2">
      <c r="CU4" s="2" t="s">
        <v>3</v>
      </c>
    </row>
    <row r="5" spans="1:99" s="1" customFormat="1" ht="10.199999999999999" x14ac:dyDescent="0.2">
      <c r="CU5" s="2" t="s">
        <v>4</v>
      </c>
    </row>
    <row r="6" spans="1:99" s="3" customFormat="1" x14ac:dyDescent="0.25"/>
    <row r="7" spans="1:99" x14ac:dyDescent="0.25">
      <c r="BQ7" s="186" t="s">
        <v>5</v>
      </c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</row>
    <row r="8" spans="1:99" x14ac:dyDescent="0.25">
      <c r="BQ8" s="173" t="s">
        <v>6</v>
      </c>
      <c r="BR8" s="173"/>
      <c r="BS8" s="173"/>
      <c r="BT8" s="173"/>
      <c r="BU8" s="173"/>
      <c r="BV8" s="173"/>
      <c r="BW8" s="173"/>
      <c r="BX8" s="173"/>
      <c r="BY8" s="173"/>
      <c r="BZ8" s="173"/>
      <c r="CA8" s="173"/>
      <c r="CB8" s="173"/>
      <c r="CC8" s="173"/>
      <c r="CD8" s="173"/>
      <c r="CE8" s="173"/>
      <c r="CF8" s="173"/>
      <c r="CG8" s="173"/>
      <c r="CH8" s="173"/>
      <c r="CI8" s="173"/>
      <c r="CJ8" s="173"/>
      <c r="CK8" s="173"/>
      <c r="CL8" s="173"/>
      <c r="CM8" s="173"/>
      <c r="CN8" s="173"/>
      <c r="CO8" s="173"/>
      <c r="CP8" s="173"/>
      <c r="CQ8" s="173"/>
      <c r="CR8" s="173"/>
      <c r="CS8" s="173"/>
      <c r="CT8" s="173"/>
      <c r="CU8" s="173"/>
    </row>
    <row r="9" spans="1:99" s="5" customFormat="1" ht="9.6" x14ac:dyDescent="0.3">
      <c r="BQ9" s="187" t="s">
        <v>7</v>
      </c>
      <c r="BR9" s="187"/>
      <c r="BS9" s="187"/>
      <c r="BT9" s="187"/>
      <c r="BU9" s="187"/>
      <c r="BV9" s="187"/>
      <c r="BW9" s="187"/>
      <c r="BX9" s="187"/>
      <c r="BY9" s="187"/>
      <c r="BZ9" s="187"/>
      <c r="CA9" s="187"/>
      <c r="CB9" s="187"/>
      <c r="CC9" s="187"/>
      <c r="CD9" s="187"/>
      <c r="CE9" s="187"/>
      <c r="CF9" s="187"/>
      <c r="CG9" s="187"/>
      <c r="CH9" s="187"/>
      <c r="CI9" s="187"/>
      <c r="CJ9" s="187"/>
      <c r="CK9" s="187"/>
      <c r="CL9" s="187"/>
      <c r="CM9" s="187"/>
      <c r="CN9" s="187"/>
      <c r="CO9" s="187"/>
      <c r="CP9" s="187"/>
      <c r="CQ9" s="187"/>
      <c r="CR9" s="187"/>
      <c r="CS9" s="187"/>
      <c r="CT9" s="187"/>
      <c r="CU9" s="187"/>
    </row>
    <row r="10" spans="1:99" x14ac:dyDescent="0.25">
      <c r="BQ10" s="173" t="s">
        <v>8</v>
      </c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</row>
    <row r="11" spans="1:99" s="5" customFormat="1" ht="9.6" x14ac:dyDescent="0.3">
      <c r="BQ11" s="187" t="s">
        <v>9</v>
      </c>
      <c r="BR11" s="187"/>
      <c r="BS11" s="187"/>
      <c r="BT11" s="187"/>
      <c r="BU11" s="187"/>
      <c r="BV11" s="187"/>
      <c r="BW11" s="187"/>
      <c r="BX11" s="187"/>
      <c r="BY11" s="187"/>
      <c r="BZ11" s="187"/>
      <c r="CA11" s="187"/>
      <c r="CB11" s="187"/>
      <c r="CC11" s="187"/>
      <c r="CD11" s="187"/>
      <c r="CE11" s="187"/>
      <c r="CF11" s="187"/>
      <c r="CG11" s="187"/>
      <c r="CH11" s="187"/>
      <c r="CI11" s="187"/>
      <c r="CJ11" s="187"/>
      <c r="CK11" s="187"/>
      <c r="CL11" s="187"/>
      <c r="CM11" s="187"/>
      <c r="CN11" s="187"/>
      <c r="CO11" s="187"/>
      <c r="CP11" s="187"/>
      <c r="CQ11" s="187"/>
      <c r="CR11" s="187"/>
      <c r="CS11" s="187"/>
      <c r="CT11" s="187"/>
      <c r="CU11" s="187"/>
    </row>
    <row r="12" spans="1:99" x14ac:dyDescent="0.25">
      <c r="BQ12" s="188"/>
      <c r="BR12" s="188"/>
      <c r="BS12" s="188"/>
      <c r="BT12" s="188"/>
      <c r="BU12" s="188"/>
      <c r="BV12" s="188"/>
      <c r="BW12" s="188"/>
      <c r="BX12" s="188"/>
      <c r="BY12" s="188"/>
      <c r="BZ12" s="188"/>
      <c r="CA12" s="188"/>
      <c r="CB12" s="6"/>
      <c r="CC12" s="173" t="s">
        <v>10</v>
      </c>
      <c r="CD12" s="173"/>
      <c r="CE12" s="173"/>
      <c r="CF12" s="173"/>
      <c r="CG12" s="173"/>
      <c r="CH12" s="173"/>
      <c r="CI12" s="173"/>
      <c r="CJ12" s="173"/>
      <c r="CK12" s="173"/>
      <c r="CL12" s="173"/>
      <c r="CM12" s="173"/>
      <c r="CN12" s="173"/>
      <c r="CO12" s="173"/>
      <c r="CP12" s="173"/>
      <c r="CQ12" s="173"/>
      <c r="CR12" s="173"/>
      <c r="CS12" s="173"/>
      <c r="CT12" s="173"/>
      <c r="CU12" s="173"/>
    </row>
    <row r="13" spans="1:99" s="5" customFormat="1" ht="9.6" x14ac:dyDescent="0.3">
      <c r="BQ13" s="185" t="s">
        <v>11</v>
      </c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C13" s="185" t="s">
        <v>12</v>
      </c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</row>
    <row r="14" spans="1:99" x14ac:dyDescent="0.25">
      <c r="BQ14" s="7" t="s">
        <v>13</v>
      </c>
      <c r="BR14" s="71" t="s">
        <v>14</v>
      </c>
      <c r="BS14" s="71"/>
      <c r="BT14" s="71"/>
      <c r="BU14" s="4" t="s">
        <v>15</v>
      </c>
      <c r="BW14" s="71" t="s">
        <v>16</v>
      </c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180">
        <v>20</v>
      </c>
      <c r="CI14" s="180"/>
      <c r="CJ14" s="181" t="s">
        <v>17</v>
      </c>
      <c r="CK14" s="181"/>
      <c r="CL14" s="181"/>
      <c r="CM14" s="4" t="s">
        <v>18</v>
      </c>
    </row>
    <row r="16" spans="1:99" s="8" customFormat="1" ht="15.6" x14ac:dyDescent="0.3">
      <c r="A16" s="175" t="s">
        <v>19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175"/>
      <c r="BW16" s="175"/>
      <c r="BX16" s="175"/>
      <c r="BY16" s="175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  <c r="CU16" s="175"/>
    </row>
    <row r="17" spans="1:99" s="8" customFormat="1" ht="16.2" thickBot="1" x14ac:dyDescent="0.3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H17" s="10" t="s">
        <v>20</v>
      </c>
      <c r="AI17" s="176" t="s">
        <v>17</v>
      </c>
      <c r="AJ17" s="176"/>
      <c r="AK17" s="176"/>
      <c r="BD17" s="11" t="s">
        <v>21</v>
      </c>
      <c r="BE17" s="176" t="s">
        <v>22</v>
      </c>
      <c r="BF17" s="176"/>
      <c r="BG17" s="176"/>
      <c r="BH17" s="8" t="s">
        <v>23</v>
      </c>
      <c r="BK17" s="176" t="s">
        <v>24</v>
      </c>
      <c r="BL17" s="176"/>
      <c r="BM17" s="176"/>
      <c r="BN17" s="8" t="s">
        <v>25</v>
      </c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177" t="s">
        <v>26</v>
      </c>
      <c r="CI17" s="178"/>
      <c r="CJ17" s="178"/>
      <c r="CK17" s="178"/>
      <c r="CL17" s="178"/>
      <c r="CM17" s="178"/>
      <c r="CN17" s="178"/>
      <c r="CO17" s="178"/>
      <c r="CP17" s="178"/>
      <c r="CQ17" s="178"/>
      <c r="CR17" s="178"/>
      <c r="CS17" s="178"/>
      <c r="CT17" s="178"/>
      <c r="CU17" s="179"/>
    </row>
    <row r="18" spans="1:99" ht="15.6" x14ac:dyDescent="0.25">
      <c r="AM18" s="7" t="s">
        <v>27</v>
      </c>
      <c r="AN18" s="71" t="s">
        <v>14</v>
      </c>
      <c r="AO18" s="71"/>
      <c r="AP18" s="71"/>
      <c r="AQ18" s="4" t="s">
        <v>15</v>
      </c>
      <c r="AS18" s="71" t="s">
        <v>16</v>
      </c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180">
        <v>20</v>
      </c>
      <c r="BE18" s="180"/>
      <c r="BF18" s="181" t="s">
        <v>17</v>
      </c>
      <c r="BG18" s="181"/>
      <c r="BH18" s="181"/>
      <c r="BI18" s="4" t="s">
        <v>28</v>
      </c>
      <c r="CF18" s="7" t="s">
        <v>29</v>
      </c>
      <c r="CH18" s="182" t="s">
        <v>30</v>
      </c>
      <c r="CI18" s="183"/>
      <c r="CJ18" s="183"/>
      <c r="CK18" s="183"/>
      <c r="CL18" s="183"/>
      <c r="CM18" s="183"/>
      <c r="CN18" s="183"/>
      <c r="CO18" s="183"/>
      <c r="CP18" s="183"/>
      <c r="CQ18" s="183"/>
      <c r="CR18" s="183"/>
      <c r="CS18" s="183"/>
      <c r="CT18" s="183"/>
      <c r="CU18" s="184"/>
    </row>
    <row r="19" spans="1:99" x14ac:dyDescent="0.25">
      <c r="CF19" s="7" t="s">
        <v>31</v>
      </c>
      <c r="CH19" s="89" t="s">
        <v>32</v>
      </c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172"/>
    </row>
    <row r="20" spans="1:99" x14ac:dyDescent="0.25">
      <c r="CF20" s="7" t="s">
        <v>33</v>
      </c>
      <c r="CH20" s="89" t="s">
        <v>34</v>
      </c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172"/>
    </row>
    <row r="21" spans="1:99" x14ac:dyDescent="0.25">
      <c r="A21" s="4" t="s">
        <v>35</v>
      </c>
      <c r="I21" s="173" t="s">
        <v>36</v>
      </c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/>
      <c r="BF21" s="173"/>
      <c r="BG21" s="173"/>
      <c r="BH21" s="173"/>
      <c r="BI21" s="173"/>
      <c r="BJ21" s="173"/>
      <c r="BK21" s="173"/>
      <c r="BL21" s="173"/>
      <c r="BM21" s="173"/>
      <c r="BN21" s="173"/>
      <c r="BO21" s="173"/>
      <c r="BP21" s="173"/>
      <c r="BQ21" s="173"/>
      <c r="BR21" s="173"/>
      <c r="BS21" s="173"/>
      <c r="CF21" s="7" t="s">
        <v>37</v>
      </c>
      <c r="CH21" s="89" t="s">
        <v>38</v>
      </c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172"/>
    </row>
    <row r="22" spans="1:99" x14ac:dyDescent="0.25">
      <c r="A22" s="4" t="s">
        <v>39</v>
      </c>
      <c r="CF22" s="7" t="s">
        <v>31</v>
      </c>
      <c r="CH22" s="89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172"/>
    </row>
    <row r="23" spans="1:99" x14ac:dyDescent="0.25">
      <c r="A23" s="4" t="s">
        <v>40</v>
      </c>
      <c r="U23" s="174" t="s">
        <v>41</v>
      </c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O23" s="174"/>
      <c r="AP23" s="174"/>
      <c r="AQ23" s="174"/>
      <c r="AR23" s="174"/>
      <c r="AS23" s="174"/>
      <c r="AT23" s="174"/>
      <c r="AU23" s="174"/>
      <c r="AV23" s="174"/>
      <c r="AW23" s="174"/>
      <c r="AX23" s="174"/>
      <c r="AY23" s="174"/>
      <c r="AZ23" s="174"/>
      <c r="BA23" s="174"/>
      <c r="BB23" s="174"/>
      <c r="BC23" s="174"/>
      <c r="BD23" s="174"/>
      <c r="BE23" s="174"/>
      <c r="BF23" s="174"/>
      <c r="BG23" s="174"/>
      <c r="BH23" s="174"/>
      <c r="BI23" s="174"/>
      <c r="BJ23" s="174"/>
      <c r="BK23" s="174"/>
      <c r="BL23" s="174"/>
      <c r="BM23" s="174"/>
      <c r="BN23" s="174"/>
      <c r="BO23" s="174"/>
      <c r="BP23" s="174"/>
      <c r="BQ23" s="174"/>
      <c r="BR23" s="174"/>
      <c r="BS23" s="174"/>
      <c r="CF23" s="7" t="s">
        <v>42</v>
      </c>
      <c r="CH23" s="89" t="s">
        <v>43</v>
      </c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172"/>
    </row>
    <row r="24" spans="1:99" x14ac:dyDescent="0.25">
      <c r="A24" s="4" t="s">
        <v>44</v>
      </c>
      <c r="J24" s="161">
        <v>1</v>
      </c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CF24" s="7"/>
      <c r="CH24" s="67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162"/>
    </row>
    <row r="25" spans="1:99" s="12" customFormat="1" ht="10.8" x14ac:dyDescent="0.2">
      <c r="J25" s="164" t="s">
        <v>45</v>
      </c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CF25" s="13"/>
      <c r="CH25" s="70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163"/>
    </row>
    <row r="26" spans="1:99" ht="13.8" thickBot="1" x14ac:dyDescent="0.3">
      <c r="A26" s="4" t="s">
        <v>46</v>
      </c>
      <c r="CF26" s="7" t="s">
        <v>47</v>
      </c>
      <c r="CH26" s="46" t="s">
        <v>48</v>
      </c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165"/>
    </row>
    <row r="28" spans="1:99" x14ac:dyDescent="0.25">
      <c r="A28" s="166" t="s">
        <v>49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</row>
    <row r="30" spans="1:99" s="1" customFormat="1" ht="10.199999999999999" x14ac:dyDescent="0.2">
      <c r="A30" s="167" t="s">
        <v>50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8"/>
      <c r="BC30" s="169" t="s">
        <v>51</v>
      </c>
      <c r="BD30" s="167"/>
      <c r="BE30" s="167"/>
      <c r="BF30" s="168"/>
      <c r="BG30" s="169" t="s">
        <v>52</v>
      </c>
      <c r="BH30" s="167"/>
      <c r="BI30" s="167"/>
      <c r="BJ30" s="167"/>
      <c r="BK30" s="167"/>
      <c r="BL30" s="167"/>
      <c r="BM30" s="167"/>
      <c r="BN30" s="167"/>
      <c r="BO30" s="168"/>
      <c r="BP30" s="170" t="s">
        <v>53</v>
      </c>
      <c r="BQ30" s="171"/>
      <c r="BR30" s="171"/>
      <c r="BS30" s="171"/>
      <c r="BT30" s="171"/>
      <c r="BU30" s="171"/>
      <c r="BV30" s="171"/>
      <c r="BW30" s="171"/>
      <c r="BX30" s="171"/>
      <c r="BY30" s="171"/>
      <c r="BZ30" s="171"/>
      <c r="CA30" s="171"/>
      <c r="CB30" s="171"/>
      <c r="CC30" s="171"/>
      <c r="CD30" s="171"/>
      <c r="CE30" s="171"/>
      <c r="CF30" s="171"/>
      <c r="CG30" s="171"/>
      <c r="CH30" s="171"/>
      <c r="CI30" s="171"/>
      <c r="CJ30" s="171"/>
      <c r="CK30" s="171"/>
      <c r="CL30" s="171"/>
      <c r="CM30" s="171"/>
      <c r="CN30" s="171"/>
      <c r="CO30" s="171"/>
      <c r="CP30" s="171"/>
      <c r="CQ30" s="171"/>
      <c r="CR30" s="171"/>
      <c r="CS30" s="171"/>
      <c r="CT30" s="171"/>
      <c r="CU30" s="171"/>
    </row>
    <row r="31" spans="1:99" s="1" customFormat="1" ht="10.199999999999999" x14ac:dyDescent="0.2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7"/>
      <c r="BC31" s="155" t="s">
        <v>54</v>
      </c>
      <c r="BD31" s="156"/>
      <c r="BE31" s="156"/>
      <c r="BF31" s="157"/>
      <c r="BG31" s="155" t="s">
        <v>55</v>
      </c>
      <c r="BH31" s="156"/>
      <c r="BI31" s="156"/>
      <c r="BJ31" s="156"/>
      <c r="BK31" s="156"/>
      <c r="BL31" s="156"/>
      <c r="BM31" s="156"/>
      <c r="BN31" s="156"/>
      <c r="BO31" s="157"/>
      <c r="BP31" s="155" t="s">
        <v>56</v>
      </c>
      <c r="BQ31" s="156"/>
      <c r="BR31" s="156"/>
      <c r="BS31" s="156"/>
      <c r="BT31" s="156"/>
      <c r="BU31" s="156"/>
      <c r="BV31" s="156"/>
      <c r="BW31" s="157"/>
      <c r="BX31" s="155" t="s">
        <v>57</v>
      </c>
      <c r="BY31" s="156"/>
      <c r="BZ31" s="156"/>
      <c r="CA31" s="156"/>
      <c r="CB31" s="156"/>
      <c r="CC31" s="156"/>
      <c r="CD31" s="156"/>
      <c r="CE31" s="157"/>
      <c r="CF31" s="155" t="s">
        <v>58</v>
      </c>
      <c r="CG31" s="156"/>
      <c r="CH31" s="156"/>
      <c r="CI31" s="156"/>
      <c r="CJ31" s="156"/>
      <c r="CK31" s="156"/>
      <c r="CL31" s="156"/>
      <c r="CM31" s="157"/>
      <c r="CN31" s="155" t="s">
        <v>59</v>
      </c>
      <c r="CO31" s="156"/>
      <c r="CP31" s="156"/>
      <c r="CQ31" s="156"/>
      <c r="CR31" s="156"/>
      <c r="CS31" s="156"/>
      <c r="CT31" s="156"/>
      <c r="CU31" s="156"/>
    </row>
    <row r="32" spans="1:99" s="1" customFormat="1" ht="10.199999999999999" x14ac:dyDescent="0.2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7"/>
      <c r="BC32" s="155"/>
      <c r="BD32" s="156"/>
      <c r="BE32" s="156"/>
      <c r="BF32" s="157"/>
      <c r="BG32" s="155" t="s">
        <v>60</v>
      </c>
      <c r="BH32" s="156"/>
      <c r="BI32" s="156"/>
      <c r="BJ32" s="156"/>
      <c r="BK32" s="156"/>
      <c r="BL32" s="156"/>
      <c r="BM32" s="156"/>
      <c r="BN32" s="156"/>
      <c r="BO32" s="157"/>
      <c r="BP32" s="155" t="s">
        <v>61</v>
      </c>
      <c r="BQ32" s="156"/>
      <c r="BR32" s="156"/>
      <c r="BS32" s="156"/>
      <c r="BT32" s="156"/>
      <c r="BU32" s="156"/>
      <c r="BV32" s="156"/>
      <c r="BW32" s="157"/>
      <c r="BX32" s="155" t="s">
        <v>62</v>
      </c>
      <c r="BY32" s="156"/>
      <c r="BZ32" s="156"/>
      <c r="CA32" s="156"/>
      <c r="CB32" s="156"/>
      <c r="CC32" s="156"/>
      <c r="CD32" s="156"/>
      <c r="CE32" s="157"/>
      <c r="CF32" s="155" t="s">
        <v>63</v>
      </c>
      <c r="CG32" s="156"/>
      <c r="CH32" s="156"/>
      <c r="CI32" s="156"/>
      <c r="CJ32" s="156"/>
      <c r="CK32" s="156"/>
      <c r="CL32" s="156"/>
      <c r="CM32" s="157"/>
      <c r="CN32" s="155" t="s">
        <v>64</v>
      </c>
      <c r="CO32" s="156"/>
      <c r="CP32" s="156"/>
      <c r="CQ32" s="156"/>
      <c r="CR32" s="156"/>
      <c r="CS32" s="156"/>
      <c r="CT32" s="156"/>
      <c r="CU32" s="156"/>
    </row>
    <row r="33" spans="1:99" s="1" customFormat="1" ht="10.199999999999999" x14ac:dyDescent="0.2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7"/>
      <c r="BC33" s="155"/>
      <c r="BD33" s="156"/>
      <c r="BE33" s="156"/>
      <c r="BF33" s="157"/>
      <c r="BG33" s="155" t="s">
        <v>65</v>
      </c>
      <c r="BH33" s="156"/>
      <c r="BI33" s="156"/>
      <c r="BJ33" s="156"/>
      <c r="BK33" s="156"/>
      <c r="BL33" s="156"/>
      <c r="BM33" s="156"/>
      <c r="BN33" s="156"/>
      <c r="BO33" s="157"/>
      <c r="BP33" s="155" t="s">
        <v>66</v>
      </c>
      <c r="BQ33" s="156"/>
      <c r="BR33" s="156"/>
      <c r="BS33" s="156"/>
      <c r="BT33" s="156"/>
      <c r="BU33" s="156"/>
      <c r="BV33" s="156"/>
      <c r="BW33" s="157"/>
      <c r="BX33" s="155" t="s">
        <v>64</v>
      </c>
      <c r="BY33" s="156"/>
      <c r="BZ33" s="156"/>
      <c r="CA33" s="156"/>
      <c r="CB33" s="156"/>
      <c r="CC33" s="156"/>
      <c r="CD33" s="156"/>
      <c r="CE33" s="157"/>
      <c r="CF33" s="155" t="s">
        <v>64</v>
      </c>
      <c r="CG33" s="156"/>
      <c r="CH33" s="156"/>
      <c r="CI33" s="156"/>
      <c r="CJ33" s="156"/>
      <c r="CK33" s="156"/>
      <c r="CL33" s="156"/>
      <c r="CM33" s="157"/>
      <c r="CN33" s="155" t="s">
        <v>67</v>
      </c>
      <c r="CO33" s="156"/>
      <c r="CP33" s="156"/>
      <c r="CQ33" s="156"/>
      <c r="CR33" s="156"/>
      <c r="CS33" s="156"/>
      <c r="CT33" s="156"/>
      <c r="CU33" s="156"/>
    </row>
    <row r="34" spans="1:99" s="1" customFormat="1" ht="12.6" x14ac:dyDescent="0.2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7"/>
      <c r="BC34" s="158"/>
      <c r="BD34" s="159"/>
      <c r="BE34" s="159"/>
      <c r="BF34" s="160"/>
      <c r="BG34" s="158" t="s">
        <v>68</v>
      </c>
      <c r="BH34" s="159"/>
      <c r="BI34" s="159"/>
      <c r="BJ34" s="159"/>
      <c r="BK34" s="159"/>
      <c r="BL34" s="159"/>
      <c r="BM34" s="159"/>
      <c r="BN34" s="159"/>
      <c r="BO34" s="160"/>
      <c r="BP34" s="158" t="s">
        <v>69</v>
      </c>
      <c r="BQ34" s="159"/>
      <c r="BR34" s="159"/>
      <c r="BS34" s="159"/>
      <c r="BT34" s="159"/>
      <c r="BU34" s="159"/>
      <c r="BV34" s="159"/>
      <c r="BW34" s="160"/>
      <c r="BX34" s="158" t="s">
        <v>67</v>
      </c>
      <c r="BY34" s="159"/>
      <c r="BZ34" s="159"/>
      <c r="CA34" s="159"/>
      <c r="CB34" s="159"/>
      <c r="CC34" s="159"/>
      <c r="CD34" s="159"/>
      <c r="CE34" s="160"/>
      <c r="CF34" s="158" t="s">
        <v>67</v>
      </c>
      <c r="CG34" s="159"/>
      <c r="CH34" s="159"/>
      <c r="CI34" s="159"/>
      <c r="CJ34" s="159"/>
      <c r="CK34" s="159"/>
      <c r="CL34" s="159"/>
      <c r="CM34" s="160"/>
      <c r="CN34" s="158"/>
      <c r="CO34" s="159"/>
      <c r="CP34" s="159"/>
      <c r="CQ34" s="159"/>
      <c r="CR34" s="159"/>
      <c r="CS34" s="159"/>
      <c r="CT34" s="159"/>
      <c r="CU34" s="159"/>
    </row>
    <row r="35" spans="1:99" s="1" customFormat="1" ht="10.8" thickBot="1" x14ac:dyDescent="0.25">
      <c r="A35" s="153">
        <v>1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48">
        <v>2</v>
      </c>
      <c r="BD35" s="148"/>
      <c r="BE35" s="148"/>
      <c r="BF35" s="148"/>
      <c r="BG35" s="148">
        <v>3</v>
      </c>
      <c r="BH35" s="148"/>
      <c r="BI35" s="148"/>
      <c r="BJ35" s="148"/>
      <c r="BK35" s="148"/>
      <c r="BL35" s="148"/>
      <c r="BM35" s="148"/>
      <c r="BN35" s="148"/>
      <c r="BO35" s="148"/>
      <c r="BP35" s="148">
        <v>4</v>
      </c>
      <c r="BQ35" s="148"/>
      <c r="BR35" s="148"/>
      <c r="BS35" s="148"/>
      <c r="BT35" s="148"/>
      <c r="BU35" s="148"/>
      <c r="BV35" s="148"/>
      <c r="BW35" s="148"/>
      <c r="BX35" s="148">
        <v>5</v>
      </c>
      <c r="BY35" s="148"/>
      <c r="BZ35" s="148"/>
      <c r="CA35" s="148"/>
      <c r="CB35" s="148"/>
      <c r="CC35" s="148"/>
      <c r="CD35" s="148"/>
      <c r="CE35" s="148"/>
      <c r="CF35" s="148">
        <v>6</v>
      </c>
      <c r="CG35" s="148"/>
      <c r="CH35" s="148"/>
      <c r="CI35" s="148"/>
      <c r="CJ35" s="148"/>
      <c r="CK35" s="148"/>
      <c r="CL35" s="148"/>
      <c r="CM35" s="148"/>
      <c r="CN35" s="148">
        <v>7</v>
      </c>
      <c r="CO35" s="148"/>
      <c r="CP35" s="148"/>
      <c r="CQ35" s="148"/>
      <c r="CR35" s="148"/>
      <c r="CS35" s="148"/>
      <c r="CT35" s="148"/>
      <c r="CU35" s="149"/>
    </row>
    <row r="36" spans="1:99" ht="15.6" x14ac:dyDescent="0.25">
      <c r="A36" s="150" t="s">
        <v>70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26" t="s">
        <v>71</v>
      </c>
      <c r="BD36" s="127"/>
      <c r="BE36" s="127"/>
      <c r="BF36" s="127"/>
      <c r="BG36" s="127" t="s">
        <v>72</v>
      </c>
      <c r="BH36" s="127"/>
      <c r="BI36" s="127"/>
      <c r="BJ36" s="127"/>
      <c r="BK36" s="127"/>
      <c r="BL36" s="127"/>
      <c r="BM36" s="127"/>
      <c r="BN36" s="127"/>
      <c r="BO36" s="127"/>
      <c r="BP36" s="151"/>
      <c r="BQ36" s="151"/>
      <c r="BR36" s="151"/>
      <c r="BS36" s="151"/>
      <c r="BT36" s="151"/>
      <c r="BU36" s="151"/>
      <c r="BV36" s="151"/>
      <c r="BW36" s="151"/>
      <c r="BX36" s="151"/>
      <c r="BY36" s="151"/>
      <c r="BZ36" s="151"/>
      <c r="CA36" s="151"/>
      <c r="CB36" s="151"/>
      <c r="CC36" s="151"/>
      <c r="CD36" s="151"/>
      <c r="CE36" s="151"/>
      <c r="CF36" s="151"/>
      <c r="CG36" s="151"/>
      <c r="CH36" s="151"/>
      <c r="CI36" s="151"/>
      <c r="CJ36" s="151"/>
      <c r="CK36" s="151"/>
      <c r="CL36" s="151"/>
      <c r="CM36" s="151"/>
      <c r="CN36" s="151"/>
      <c r="CO36" s="151"/>
      <c r="CP36" s="151"/>
      <c r="CQ36" s="151"/>
      <c r="CR36" s="151"/>
      <c r="CS36" s="151"/>
      <c r="CT36" s="151"/>
      <c r="CU36" s="152"/>
    </row>
    <row r="37" spans="1:99" ht="15.6" x14ac:dyDescent="0.25">
      <c r="A37" s="145" t="s">
        <v>73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7"/>
      <c r="BC37" s="89" t="s">
        <v>74</v>
      </c>
      <c r="BD37" s="90"/>
      <c r="BE37" s="90"/>
      <c r="BF37" s="90"/>
      <c r="BG37" s="90" t="s">
        <v>72</v>
      </c>
      <c r="BH37" s="90"/>
      <c r="BI37" s="90"/>
      <c r="BJ37" s="90"/>
      <c r="BK37" s="90"/>
      <c r="BL37" s="90"/>
      <c r="BM37" s="90"/>
      <c r="BN37" s="90"/>
      <c r="BO37" s="90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118"/>
    </row>
    <row r="38" spans="1:99" x14ac:dyDescent="0.25">
      <c r="A38" s="85" t="s">
        <v>75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6" t="s">
        <v>76</v>
      </c>
      <c r="BD38" s="87"/>
      <c r="BE38" s="87"/>
      <c r="BF38" s="87"/>
      <c r="BG38" s="87" t="s">
        <v>72</v>
      </c>
      <c r="BH38" s="87"/>
      <c r="BI38" s="87"/>
      <c r="BJ38" s="87"/>
      <c r="BK38" s="87"/>
      <c r="BL38" s="87"/>
      <c r="BM38" s="87"/>
      <c r="BN38" s="87"/>
      <c r="BO38" s="87"/>
      <c r="BP38" s="97">
        <f>BP39+BP41+BP48+BP49+BP55+BP56+BP71</f>
        <v>3432574.14</v>
      </c>
      <c r="BQ38" s="97"/>
      <c r="BR38" s="97"/>
      <c r="BS38" s="97"/>
      <c r="BT38" s="97"/>
      <c r="BU38" s="97"/>
      <c r="BV38" s="97"/>
      <c r="BW38" s="97"/>
      <c r="BX38" s="97">
        <f>BX39+BX41+BX48+BX49+BX55+BX56+BX71</f>
        <v>2770079.0100000002</v>
      </c>
      <c r="BY38" s="97"/>
      <c r="BZ38" s="97"/>
      <c r="CA38" s="97"/>
      <c r="CB38" s="97"/>
      <c r="CC38" s="97"/>
      <c r="CD38" s="97"/>
      <c r="CE38" s="97"/>
      <c r="CF38" s="97">
        <f>CF39+CF41+CF48+CF49+CF55+CF56+CF71</f>
        <v>2627776.77</v>
      </c>
      <c r="CG38" s="97"/>
      <c r="CH38" s="97"/>
      <c r="CI38" s="97"/>
      <c r="CJ38" s="97"/>
      <c r="CK38" s="97"/>
      <c r="CL38" s="97"/>
      <c r="CM38" s="97"/>
      <c r="CN38" s="88"/>
      <c r="CO38" s="88"/>
      <c r="CP38" s="88"/>
      <c r="CQ38" s="88"/>
      <c r="CR38" s="88"/>
      <c r="CS38" s="88"/>
      <c r="CT38" s="88"/>
      <c r="CU38" s="118"/>
    </row>
    <row r="39" spans="1:99" x14ac:dyDescent="0.25">
      <c r="A39" s="132" t="s">
        <v>77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44"/>
      <c r="BC39" s="67" t="s">
        <v>78</v>
      </c>
      <c r="BD39" s="68"/>
      <c r="BE39" s="68"/>
      <c r="BF39" s="69"/>
      <c r="BG39" s="73" t="s">
        <v>79</v>
      </c>
      <c r="BH39" s="68"/>
      <c r="BI39" s="68"/>
      <c r="BJ39" s="68"/>
      <c r="BK39" s="68"/>
      <c r="BL39" s="68"/>
      <c r="BM39" s="68"/>
      <c r="BN39" s="68"/>
      <c r="BO39" s="69"/>
      <c r="BP39" s="75">
        <v>0</v>
      </c>
      <c r="BQ39" s="76"/>
      <c r="BR39" s="76"/>
      <c r="BS39" s="76"/>
      <c r="BT39" s="76"/>
      <c r="BU39" s="76"/>
      <c r="BV39" s="76"/>
      <c r="BW39" s="77"/>
      <c r="BX39" s="75">
        <v>0</v>
      </c>
      <c r="BY39" s="76"/>
      <c r="BZ39" s="76"/>
      <c r="CA39" s="76"/>
      <c r="CB39" s="76"/>
      <c r="CC39" s="76"/>
      <c r="CD39" s="76"/>
      <c r="CE39" s="77"/>
      <c r="CF39" s="75">
        <v>0</v>
      </c>
      <c r="CG39" s="76"/>
      <c r="CH39" s="76"/>
      <c r="CI39" s="76"/>
      <c r="CJ39" s="76"/>
      <c r="CK39" s="76"/>
      <c r="CL39" s="76"/>
      <c r="CM39" s="77"/>
      <c r="CN39" s="75"/>
      <c r="CO39" s="76"/>
      <c r="CP39" s="76"/>
      <c r="CQ39" s="76"/>
      <c r="CR39" s="76"/>
      <c r="CS39" s="76"/>
      <c r="CT39" s="76"/>
      <c r="CU39" s="81"/>
    </row>
    <row r="40" spans="1:99" x14ac:dyDescent="0.25">
      <c r="A40" s="124" t="s">
        <v>80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5"/>
      <c r="BC40" s="70"/>
      <c r="BD40" s="71"/>
      <c r="BE40" s="71"/>
      <c r="BF40" s="72"/>
      <c r="BG40" s="74"/>
      <c r="BH40" s="71"/>
      <c r="BI40" s="71"/>
      <c r="BJ40" s="71"/>
      <c r="BK40" s="71"/>
      <c r="BL40" s="71"/>
      <c r="BM40" s="71"/>
      <c r="BN40" s="71"/>
      <c r="BO40" s="72"/>
      <c r="BP40" s="78"/>
      <c r="BQ40" s="79"/>
      <c r="BR40" s="79"/>
      <c r="BS40" s="79"/>
      <c r="BT40" s="79"/>
      <c r="BU40" s="79"/>
      <c r="BV40" s="79"/>
      <c r="BW40" s="80"/>
      <c r="BX40" s="78"/>
      <c r="BY40" s="79"/>
      <c r="BZ40" s="79"/>
      <c r="CA40" s="79"/>
      <c r="CB40" s="79"/>
      <c r="CC40" s="79"/>
      <c r="CD40" s="79"/>
      <c r="CE40" s="80"/>
      <c r="CF40" s="78"/>
      <c r="CG40" s="79"/>
      <c r="CH40" s="79"/>
      <c r="CI40" s="79"/>
      <c r="CJ40" s="79"/>
      <c r="CK40" s="79"/>
      <c r="CL40" s="79"/>
      <c r="CM40" s="80"/>
      <c r="CN40" s="78"/>
      <c r="CO40" s="79"/>
      <c r="CP40" s="79"/>
      <c r="CQ40" s="79"/>
      <c r="CR40" s="79"/>
      <c r="CS40" s="79"/>
      <c r="CT40" s="79"/>
      <c r="CU40" s="82"/>
    </row>
    <row r="41" spans="1:99" x14ac:dyDescent="0.25">
      <c r="A41" s="106" t="s">
        <v>81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53" t="s">
        <v>82</v>
      </c>
      <c r="BD41" s="54"/>
      <c r="BE41" s="54"/>
      <c r="BF41" s="55"/>
      <c r="BG41" s="90" t="s">
        <v>83</v>
      </c>
      <c r="BH41" s="90"/>
      <c r="BI41" s="90"/>
      <c r="BJ41" s="90"/>
      <c r="BK41" s="90"/>
      <c r="BL41" s="90"/>
      <c r="BM41" s="90"/>
      <c r="BN41" s="90"/>
      <c r="BO41" s="90"/>
      <c r="BP41" s="97">
        <f>BP42+BP45+BP47</f>
        <v>3226786.91</v>
      </c>
      <c r="BQ41" s="97"/>
      <c r="BR41" s="97"/>
      <c r="BS41" s="97"/>
      <c r="BT41" s="97"/>
      <c r="BU41" s="97"/>
      <c r="BV41" s="97"/>
      <c r="BW41" s="97"/>
      <c r="BX41" s="97">
        <f>BX42+BX45+BX47</f>
        <v>2564926.9700000002</v>
      </c>
      <c r="BY41" s="97"/>
      <c r="BZ41" s="97"/>
      <c r="CA41" s="97"/>
      <c r="CB41" s="97"/>
      <c r="CC41" s="97"/>
      <c r="CD41" s="97"/>
      <c r="CE41" s="97"/>
      <c r="CF41" s="97">
        <f>CF42+CF45+CF47</f>
        <v>2423507.1800000002</v>
      </c>
      <c r="CG41" s="97"/>
      <c r="CH41" s="97"/>
      <c r="CI41" s="97"/>
      <c r="CJ41" s="97"/>
      <c r="CK41" s="97"/>
      <c r="CL41" s="97"/>
      <c r="CM41" s="97"/>
      <c r="CN41" s="88"/>
      <c r="CO41" s="88"/>
      <c r="CP41" s="88"/>
      <c r="CQ41" s="88"/>
      <c r="CR41" s="88"/>
      <c r="CS41" s="88"/>
      <c r="CT41" s="88"/>
      <c r="CU41" s="118"/>
    </row>
    <row r="42" spans="1:99" x14ac:dyDescent="0.25">
      <c r="A42" s="65" t="s">
        <v>84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7" t="s">
        <v>85</v>
      </c>
      <c r="BD42" s="68"/>
      <c r="BE42" s="68"/>
      <c r="BF42" s="69"/>
      <c r="BG42" s="73" t="s">
        <v>83</v>
      </c>
      <c r="BH42" s="68"/>
      <c r="BI42" s="68"/>
      <c r="BJ42" s="68"/>
      <c r="BK42" s="68"/>
      <c r="BL42" s="68"/>
      <c r="BM42" s="68"/>
      <c r="BN42" s="68"/>
      <c r="BO42" s="69"/>
      <c r="BP42" s="75">
        <f>'[1]2027'!J3</f>
        <v>3096478.91</v>
      </c>
      <c r="BQ42" s="76"/>
      <c r="BR42" s="76"/>
      <c r="BS42" s="76"/>
      <c r="BT42" s="76"/>
      <c r="BU42" s="76"/>
      <c r="BV42" s="76"/>
      <c r="BW42" s="77"/>
      <c r="BX42" s="75">
        <f>'[1]2027'!K3</f>
        <v>2464926.9700000002</v>
      </c>
      <c r="BY42" s="76"/>
      <c r="BZ42" s="76"/>
      <c r="CA42" s="76"/>
      <c r="CB42" s="76"/>
      <c r="CC42" s="76"/>
      <c r="CD42" s="76"/>
      <c r="CE42" s="77"/>
      <c r="CF42" s="75">
        <f>'[1]2027'!L3</f>
        <v>2323507.1800000002</v>
      </c>
      <c r="CG42" s="76"/>
      <c r="CH42" s="76"/>
      <c r="CI42" s="76"/>
      <c r="CJ42" s="76"/>
      <c r="CK42" s="76"/>
      <c r="CL42" s="76"/>
      <c r="CM42" s="77"/>
      <c r="CN42" s="75"/>
      <c r="CO42" s="76"/>
      <c r="CP42" s="76"/>
      <c r="CQ42" s="76"/>
      <c r="CR42" s="76"/>
      <c r="CS42" s="76"/>
      <c r="CT42" s="76"/>
      <c r="CU42" s="81"/>
    </row>
    <row r="43" spans="1:99" x14ac:dyDescent="0.25">
      <c r="A43" s="104" t="s">
        <v>86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10"/>
      <c r="BD43" s="111"/>
      <c r="BE43" s="111"/>
      <c r="BF43" s="112"/>
      <c r="BG43" s="113"/>
      <c r="BH43" s="111"/>
      <c r="BI43" s="111"/>
      <c r="BJ43" s="111"/>
      <c r="BK43" s="111"/>
      <c r="BL43" s="111"/>
      <c r="BM43" s="111"/>
      <c r="BN43" s="111"/>
      <c r="BO43" s="112"/>
      <c r="BP43" s="114"/>
      <c r="BQ43" s="115"/>
      <c r="BR43" s="115"/>
      <c r="BS43" s="115"/>
      <c r="BT43" s="115"/>
      <c r="BU43" s="115"/>
      <c r="BV43" s="115"/>
      <c r="BW43" s="116"/>
      <c r="BX43" s="114"/>
      <c r="BY43" s="115"/>
      <c r="BZ43" s="115"/>
      <c r="CA43" s="115"/>
      <c r="CB43" s="115"/>
      <c r="CC43" s="115"/>
      <c r="CD43" s="115"/>
      <c r="CE43" s="116"/>
      <c r="CF43" s="114"/>
      <c r="CG43" s="115"/>
      <c r="CH43" s="115"/>
      <c r="CI43" s="115"/>
      <c r="CJ43" s="115"/>
      <c r="CK43" s="115"/>
      <c r="CL43" s="115"/>
      <c r="CM43" s="116"/>
      <c r="CN43" s="114"/>
      <c r="CO43" s="115"/>
      <c r="CP43" s="115"/>
      <c r="CQ43" s="115"/>
      <c r="CR43" s="115"/>
      <c r="CS43" s="115"/>
      <c r="CT43" s="115"/>
      <c r="CU43" s="117"/>
    </row>
    <row r="44" spans="1:99" x14ac:dyDescent="0.25">
      <c r="A44" s="64" t="s">
        <v>87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70"/>
      <c r="BD44" s="71"/>
      <c r="BE44" s="71"/>
      <c r="BF44" s="72"/>
      <c r="BG44" s="74"/>
      <c r="BH44" s="71"/>
      <c r="BI44" s="71"/>
      <c r="BJ44" s="71"/>
      <c r="BK44" s="71"/>
      <c r="BL44" s="71"/>
      <c r="BM44" s="71"/>
      <c r="BN44" s="71"/>
      <c r="BO44" s="72"/>
      <c r="BP44" s="78"/>
      <c r="BQ44" s="79"/>
      <c r="BR44" s="79"/>
      <c r="BS44" s="79"/>
      <c r="BT44" s="79"/>
      <c r="BU44" s="79"/>
      <c r="BV44" s="79"/>
      <c r="BW44" s="80"/>
      <c r="BX44" s="78"/>
      <c r="BY44" s="79"/>
      <c r="BZ44" s="79"/>
      <c r="CA44" s="79"/>
      <c r="CB44" s="79"/>
      <c r="CC44" s="79"/>
      <c r="CD44" s="79"/>
      <c r="CE44" s="80"/>
      <c r="CF44" s="78"/>
      <c r="CG44" s="79"/>
      <c r="CH44" s="79"/>
      <c r="CI44" s="79"/>
      <c r="CJ44" s="79"/>
      <c r="CK44" s="79"/>
      <c r="CL44" s="79"/>
      <c r="CM44" s="80"/>
      <c r="CN44" s="78"/>
      <c r="CO44" s="79"/>
      <c r="CP44" s="79"/>
      <c r="CQ44" s="79"/>
      <c r="CR44" s="79"/>
      <c r="CS44" s="79"/>
      <c r="CT44" s="79"/>
      <c r="CU44" s="82"/>
    </row>
    <row r="45" spans="1:99" x14ac:dyDescent="0.25">
      <c r="A45" s="129" t="s">
        <v>86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1"/>
      <c r="BC45" s="67" t="s">
        <v>88</v>
      </c>
      <c r="BD45" s="68"/>
      <c r="BE45" s="68"/>
      <c r="BF45" s="69"/>
      <c r="BG45" s="73" t="s">
        <v>83</v>
      </c>
      <c r="BH45" s="68"/>
      <c r="BI45" s="68"/>
      <c r="BJ45" s="68"/>
      <c r="BK45" s="68"/>
      <c r="BL45" s="68"/>
      <c r="BM45" s="68"/>
      <c r="BN45" s="68"/>
      <c r="BO45" s="69"/>
      <c r="BP45" s="75">
        <v>0</v>
      </c>
      <c r="BQ45" s="76"/>
      <c r="BR45" s="76"/>
      <c r="BS45" s="76"/>
      <c r="BT45" s="76"/>
      <c r="BU45" s="76"/>
      <c r="BV45" s="76"/>
      <c r="BW45" s="77"/>
      <c r="BX45" s="75">
        <v>0</v>
      </c>
      <c r="BY45" s="76"/>
      <c r="BZ45" s="76"/>
      <c r="CA45" s="76"/>
      <c r="CB45" s="76"/>
      <c r="CC45" s="76"/>
      <c r="CD45" s="76"/>
      <c r="CE45" s="77"/>
      <c r="CF45" s="75">
        <v>0</v>
      </c>
      <c r="CG45" s="76"/>
      <c r="CH45" s="76"/>
      <c r="CI45" s="76"/>
      <c r="CJ45" s="76"/>
      <c r="CK45" s="76"/>
      <c r="CL45" s="76"/>
      <c r="CM45" s="77"/>
      <c r="CN45" s="75"/>
      <c r="CO45" s="76"/>
      <c r="CP45" s="76"/>
      <c r="CQ45" s="76"/>
      <c r="CR45" s="76"/>
      <c r="CS45" s="76"/>
      <c r="CT45" s="76"/>
      <c r="CU45" s="81"/>
    </row>
    <row r="46" spans="1:99" x14ac:dyDescent="0.25">
      <c r="A46" s="64" t="s">
        <v>89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70"/>
      <c r="BD46" s="71"/>
      <c r="BE46" s="71"/>
      <c r="BF46" s="72"/>
      <c r="BG46" s="74"/>
      <c r="BH46" s="71"/>
      <c r="BI46" s="71"/>
      <c r="BJ46" s="71"/>
      <c r="BK46" s="71"/>
      <c r="BL46" s="71"/>
      <c r="BM46" s="71"/>
      <c r="BN46" s="71"/>
      <c r="BO46" s="72"/>
      <c r="BP46" s="78"/>
      <c r="BQ46" s="79"/>
      <c r="BR46" s="79"/>
      <c r="BS46" s="79"/>
      <c r="BT46" s="79"/>
      <c r="BU46" s="79"/>
      <c r="BV46" s="79"/>
      <c r="BW46" s="80"/>
      <c r="BX46" s="78"/>
      <c r="BY46" s="79"/>
      <c r="BZ46" s="79"/>
      <c r="CA46" s="79"/>
      <c r="CB46" s="79"/>
      <c r="CC46" s="79"/>
      <c r="CD46" s="79"/>
      <c r="CE46" s="80"/>
      <c r="CF46" s="78"/>
      <c r="CG46" s="79"/>
      <c r="CH46" s="79"/>
      <c r="CI46" s="79"/>
      <c r="CJ46" s="79"/>
      <c r="CK46" s="79"/>
      <c r="CL46" s="79"/>
      <c r="CM46" s="80"/>
      <c r="CN46" s="78"/>
      <c r="CO46" s="79"/>
      <c r="CP46" s="79"/>
      <c r="CQ46" s="79"/>
      <c r="CR46" s="79"/>
      <c r="CS46" s="79"/>
      <c r="CT46" s="79"/>
      <c r="CU46" s="82"/>
    </row>
    <row r="47" spans="1:99" x14ac:dyDescent="0.25">
      <c r="A47" s="45" t="s">
        <v>90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89" t="s">
        <v>91</v>
      </c>
      <c r="BD47" s="90"/>
      <c r="BE47" s="90"/>
      <c r="BF47" s="90"/>
      <c r="BG47" s="90" t="s">
        <v>83</v>
      </c>
      <c r="BH47" s="90"/>
      <c r="BI47" s="90"/>
      <c r="BJ47" s="90"/>
      <c r="BK47" s="90"/>
      <c r="BL47" s="90"/>
      <c r="BM47" s="90"/>
      <c r="BN47" s="90"/>
      <c r="BO47" s="90"/>
      <c r="BP47" s="88">
        <f>'[1]2027'!J4</f>
        <v>130308</v>
      </c>
      <c r="BQ47" s="88"/>
      <c r="BR47" s="88"/>
      <c r="BS47" s="88"/>
      <c r="BT47" s="88"/>
      <c r="BU47" s="88"/>
      <c r="BV47" s="88"/>
      <c r="BW47" s="88"/>
      <c r="BX47" s="88">
        <f>'[1]2027'!K4</f>
        <v>100000</v>
      </c>
      <c r="BY47" s="88"/>
      <c r="BZ47" s="88"/>
      <c r="CA47" s="88"/>
      <c r="CB47" s="88"/>
      <c r="CC47" s="88"/>
      <c r="CD47" s="88"/>
      <c r="CE47" s="88"/>
      <c r="CF47" s="88">
        <f>'[1]2027'!L4</f>
        <v>100000</v>
      </c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118"/>
    </row>
    <row r="48" spans="1:99" x14ac:dyDescent="0.25">
      <c r="A48" s="106" t="s">
        <v>92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89" t="s">
        <v>93</v>
      </c>
      <c r="BD48" s="90"/>
      <c r="BE48" s="90"/>
      <c r="BF48" s="90"/>
      <c r="BG48" s="90" t="s">
        <v>94</v>
      </c>
      <c r="BH48" s="90"/>
      <c r="BI48" s="90"/>
      <c r="BJ48" s="90"/>
      <c r="BK48" s="90"/>
      <c r="BL48" s="90"/>
      <c r="BM48" s="90"/>
      <c r="BN48" s="90"/>
      <c r="BO48" s="90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88"/>
      <c r="CE48" s="88"/>
      <c r="CF48" s="88"/>
      <c r="CG48" s="88"/>
      <c r="CH48" s="88"/>
      <c r="CI48" s="88"/>
      <c r="CJ48" s="88"/>
      <c r="CK48" s="88"/>
      <c r="CL48" s="88"/>
      <c r="CM48" s="88"/>
      <c r="CN48" s="88"/>
      <c r="CO48" s="88"/>
      <c r="CP48" s="88"/>
      <c r="CQ48" s="88"/>
      <c r="CR48" s="88"/>
      <c r="CS48" s="88"/>
      <c r="CT48" s="88"/>
      <c r="CU48" s="118"/>
    </row>
    <row r="49" spans="1:99" x14ac:dyDescent="0.25">
      <c r="A49" s="106" t="s">
        <v>95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89" t="s">
        <v>96</v>
      </c>
      <c r="BD49" s="90"/>
      <c r="BE49" s="90"/>
      <c r="BF49" s="90"/>
      <c r="BG49" s="90" t="s">
        <v>97</v>
      </c>
      <c r="BH49" s="90"/>
      <c r="BI49" s="90"/>
      <c r="BJ49" s="90"/>
      <c r="BK49" s="90"/>
      <c r="BL49" s="90"/>
      <c r="BM49" s="90"/>
      <c r="BN49" s="90"/>
      <c r="BO49" s="90"/>
      <c r="BP49" s="97">
        <f>BP50+BP52+BP53</f>
        <v>205787.23</v>
      </c>
      <c r="BQ49" s="97"/>
      <c r="BR49" s="97"/>
      <c r="BS49" s="97"/>
      <c r="BT49" s="97"/>
      <c r="BU49" s="97"/>
      <c r="BV49" s="97"/>
      <c r="BW49" s="97"/>
      <c r="BX49" s="97">
        <f t="shared" ref="BX49" si="0">BX50+BX52+BX53</f>
        <v>205152.04</v>
      </c>
      <c r="BY49" s="97"/>
      <c r="BZ49" s="97"/>
      <c r="CA49" s="97"/>
      <c r="CB49" s="97"/>
      <c r="CC49" s="97"/>
      <c r="CD49" s="97"/>
      <c r="CE49" s="97"/>
      <c r="CF49" s="97">
        <f t="shared" ref="CF49" si="1">CF50+CF52+CF53</f>
        <v>204269.59</v>
      </c>
      <c r="CG49" s="97"/>
      <c r="CH49" s="97"/>
      <c r="CI49" s="97"/>
      <c r="CJ49" s="97"/>
      <c r="CK49" s="97"/>
      <c r="CL49" s="97"/>
      <c r="CM49" s="97"/>
      <c r="CN49" s="88"/>
      <c r="CO49" s="88"/>
      <c r="CP49" s="88"/>
      <c r="CQ49" s="88"/>
      <c r="CR49" s="88"/>
      <c r="CS49" s="88"/>
      <c r="CT49" s="88"/>
      <c r="CU49" s="118"/>
    </row>
    <row r="50" spans="1:99" x14ac:dyDescent="0.25">
      <c r="A50" s="65" t="s">
        <v>84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7" t="s">
        <v>98</v>
      </c>
      <c r="BD50" s="68"/>
      <c r="BE50" s="68"/>
      <c r="BF50" s="69"/>
      <c r="BG50" s="73" t="s">
        <v>97</v>
      </c>
      <c r="BH50" s="68"/>
      <c r="BI50" s="68"/>
      <c r="BJ50" s="68"/>
      <c r="BK50" s="68"/>
      <c r="BL50" s="68"/>
      <c r="BM50" s="68"/>
      <c r="BN50" s="68"/>
      <c r="BO50" s="69"/>
      <c r="BP50" s="75">
        <f>'[1]2027'!D54</f>
        <v>205787.23</v>
      </c>
      <c r="BQ50" s="76"/>
      <c r="BR50" s="76"/>
      <c r="BS50" s="76"/>
      <c r="BT50" s="76"/>
      <c r="BU50" s="76"/>
      <c r="BV50" s="76"/>
      <c r="BW50" s="77"/>
      <c r="BX50" s="75">
        <f>'[1]2027'!K6</f>
        <v>205152.04</v>
      </c>
      <c r="BY50" s="76"/>
      <c r="BZ50" s="76"/>
      <c r="CA50" s="76"/>
      <c r="CB50" s="76"/>
      <c r="CC50" s="76"/>
      <c r="CD50" s="76"/>
      <c r="CE50" s="77"/>
      <c r="CF50" s="75">
        <f>'[1]2027'!L6</f>
        <v>204269.59</v>
      </c>
      <c r="CG50" s="76"/>
      <c r="CH50" s="76"/>
      <c r="CI50" s="76"/>
      <c r="CJ50" s="76"/>
      <c r="CK50" s="76"/>
      <c r="CL50" s="76"/>
      <c r="CM50" s="77"/>
      <c r="CN50" s="75"/>
      <c r="CO50" s="76"/>
      <c r="CP50" s="76"/>
      <c r="CQ50" s="76"/>
      <c r="CR50" s="76"/>
      <c r="CS50" s="76"/>
      <c r="CT50" s="76"/>
      <c r="CU50" s="81"/>
    </row>
    <row r="51" spans="1:99" x14ac:dyDescent="0.25">
      <c r="A51" s="64" t="s">
        <v>99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70"/>
      <c r="BD51" s="71"/>
      <c r="BE51" s="71"/>
      <c r="BF51" s="72"/>
      <c r="BG51" s="74"/>
      <c r="BH51" s="71"/>
      <c r="BI51" s="71"/>
      <c r="BJ51" s="71"/>
      <c r="BK51" s="71"/>
      <c r="BL51" s="71"/>
      <c r="BM51" s="71"/>
      <c r="BN51" s="71"/>
      <c r="BO51" s="72"/>
      <c r="BP51" s="78"/>
      <c r="BQ51" s="79"/>
      <c r="BR51" s="79"/>
      <c r="BS51" s="79"/>
      <c r="BT51" s="79"/>
      <c r="BU51" s="79"/>
      <c r="BV51" s="79"/>
      <c r="BW51" s="80"/>
      <c r="BX51" s="78"/>
      <c r="BY51" s="79"/>
      <c r="BZ51" s="79"/>
      <c r="CA51" s="79"/>
      <c r="CB51" s="79"/>
      <c r="CC51" s="79"/>
      <c r="CD51" s="79"/>
      <c r="CE51" s="80"/>
      <c r="CF51" s="78"/>
      <c r="CG51" s="79"/>
      <c r="CH51" s="79"/>
      <c r="CI51" s="79"/>
      <c r="CJ51" s="79"/>
      <c r="CK51" s="79"/>
      <c r="CL51" s="79"/>
      <c r="CM51" s="80"/>
      <c r="CN51" s="78"/>
      <c r="CO51" s="79"/>
      <c r="CP51" s="79"/>
      <c r="CQ51" s="79"/>
      <c r="CR51" s="79"/>
      <c r="CS51" s="79"/>
      <c r="CT51" s="79"/>
      <c r="CU51" s="82"/>
    </row>
    <row r="52" spans="1:99" x14ac:dyDescent="0.25">
      <c r="A52" s="45" t="s">
        <v>100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53" t="s">
        <v>101</v>
      </c>
      <c r="BD52" s="54"/>
      <c r="BE52" s="54"/>
      <c r="BF52" s="55"/>
      <c r="BG52" s="56" t="s">
        <v>97</v>
      </c>
      <c r="BH52" s="54"/>
      <c r="BI52" s="54"/>
      <c r="BJ52" s="54"/>
      <c r="BK52" s="54"/>
      <c r="BL52" s="54"/>
      <c r="BM52" s="54"/>
      <c r="BN52" s="54"/>
      <c r="BO52" s="55"/>
      <c r="BP52" s="42"/>
      <c r="BQ52" s="43"/>
      <c r="BR52" s="43"/>
      <c r="BS52" s="43"/>
      <c r="BT52" s="43"/>
      <c r="BU52" s="43"/>
      <c r="BV52" s="43"/>
      <c r="BW52" s="57"/>
      <c r="BX52" s="42"/>
      <c r="BY52" s="43"/>
      <c r="BZ52" s="43"/>
      <c r="CA52" s="43"/>
      <c r="CB52" s="43"/>
      <c r="CC52" s="43"/>
      <c r="CD52" s="43"/>
      <c r="CE52" s="57"/>
      <c r="CF52" s="42"/>
      <c r="CG52" s="43"/>
      <c r="CH52" s="43"/>
      <c r="CI52" s="43"/>
      <c r="CJ52" s="43"/>
      <c r="CK52" s="43"/>
      <c r="CL52" s="43"/>
      <c r="CM52" s="57"/>
      <c r="CN52" s="42"/>
      <c r="CO52" s="43"/>
      <c r="CP52" s="43"/>
      <c r="CQ52" s="43"/>
      <c r="CR52" s="43"/>
      <c r="CS52" s="43"/>
      <c r="CT52" s="43"/>
      <c r="CU52" s="44"/>
    </row>
    <row r="53" spans="1:99" x14ac:dyDescent="0.25">
      <c r="A53" s="129" t="s">
        <v>102</v>
      </c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1"/>
      <c r="BC53" s="67" t="s">
        <v>103</v>
      </c>
      <c r="BD53" s="68"/>
      <c r="BE53" s="68"/>
      <c r="BF53" s="69"/>
      <c r="BG53" s="73" t="s">
        <v>97</v>
      </c>
      <c r="BH53" s="68"/>
      <c r="BI53" s="68"/>
      <c r="BJ53" s="68"/>
      <c r="BK53" s="68"/>
      <c r="BL53" s="68"/>
      <c r="BM53" s="68"/>
      <c r="BN53" s="68"/>
      <c r="BO53" s="69"/>
      <c r="BP53" s="75"/>
      <c r="BQ53" s="76"/>
      <c r="BR53" s="76"/>
      <c r="BS53" s="76"/>
      <c r="BT53" s="76"/>
      <c r="BU53" s="76"/>
      <c r="BV53" s="76"/>
      <c r="BW53" s="77"/>
      <c r="BX53" s="75"/>
      <c r="BY53" s="76"/>
      <c r="BZ53" s="76"/>
      <c r="CA53" s="76"/>
      <c r="CB53" s="76"/>
      <c r="CC53" s="76"/>
      <c r="CD53" s="76"/>
      <c r="CE53" s="77"/>
      <c r="CF53" s="75"/>
      <c r="CG53" s="76"/>
      <c r="CH53" s="76"/>
      <c r="CI53" s="76"/>
      <c r="CJ53" s="76"/>
      <c r="CK53" s="76"/>
      <c r="CL53" s="76"/>
      <c r="CM53" s="77"/>
      <c r="CN53" s="75"/>
      <c r="CO53" s="76"/>
      <c r="CP53" s="76"/>
      <c r="CQ53" s="76"/>
      <c r="CR53" s="76"/>
      <c r="CS53" s="76"/>
      <c r="CT53" s="76"/>
      <c r="CU53" s="81"/>
    </row>
    <row r="54" spans="1:99" x14ac:dyDescent="0.25">
      <c r="A54" s="64" t="s">
        <v>104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70"/>
      <c r="BD54" s="71"/>
      <c r="BE54" s="71"/>
      <c r="BF54" s="72"/>
      <c r="BG54" s="74"/>
      <c r="BH54" s="71"/>
      <c r="BI54" s="71"/>
      <c r="BJ54" s="71"/>
      <c r="BK54" s="71"/>
      <c r="BL54" s="71"/>
      <c r="BM54" s="71"/>
      <c r="BN54" s="71"/>
      <c r="BO54" s="72"/>
      <c r="BP54" s="78"/>
      <c r="BQ54" s="79"/>
      <c r="BR54" s="79"/>
      <c r="BS54" s="79"/>
      <c r="BT54" s="79"/>
      <c r="BU54" s="79"/>
      <c r="BV54" s="79"/>
      <c r="BW54" s="80"/>
      <c r="BX54" s="78"/>
      <c r="BY54" s="79"/>
      <c r="BZ54" s="79"/>
      <c r="CA54" s="79"/>
      <c r="CB54" s="79"/>
      <c r="CC54" s="79"/>
      <c r="CD54" s="79"/>
      <c r="CE54" s="80"/>
      <c r="CF54" s="78"/>
      <c r="CG54" s="79"/>
      <c r="CH54" s="79"/>
      <c r="CI54" s="79"/>
      <c r="CJ54" s="79"/>
      <c r="CK54" s="79"/>
      <c r="CL54" s="79"/>
      <c r="CM54" s="80"/>
      <c r="CN54" s="78"/>
      <c r="CO54" s="79"/>
      <c r="CP54" s="79"/>
      <c r="CQ54" s="79"/>
      <c r="CR54" s="79"/>
      <c r="CS54" s="79"/>
      <c r="CT54" s="79"/>
      <c r="CU54" s="82"/>
    </row>
    <row r="55" spans="1:99" x14ac:dyDescent="0.25">
      <c r="A55" s="142" t="s">
        <v>105</v>
      </c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  <c r="AZ55" s="142"/>
      <c r="BA55" s="142"/>
      <c r="BB55" s="143"/>
      <c r="BC55" s="67" t="s">
        <v>106</v>
      </c>
      <c r="BD55" s="68"/>
      <c r="BE55" s="68"/>
      <c r="BF55" s="69"/>
      <c r="BG55" s="73" t="s">
        <v>107</v>
      </c>
      <c r="BH55" s="68"/>
      <c r="BI55" s="68"/>
      <c r="BJ55" s="68"/>
      <c r="BK55" s="68"/>
      <c r="BL55" s="68"/>
      <c r="BM55" s="68"/>
      <c r="BN55" s="68"/>
      <c r="BO55" s="69"/>
      <c r="BP55" s="75"/>
      <c r="BQ55" s="76"/>
      <c r="BR55" s="76"/>
      <c r="BS55" s="76"/>
      <c r="BT55" s="76"/>
      <c r="BU55" s="76"/>
      <c r="BV55" s="76"/>
      <c r="BW55" s="77"/>
      <c r="BX55" s="75"/>
      <c r="BY55" s="76"/>
      <c r="BZ55" s="76"/>
      <c r="CA55" s="76"/>
      <c r="CB55" s="76"/>
      <c r="CC55" s="76"/>
      <c r="CD55" s="76"/>
      <c r="CE55" s="77"/>
      <c r="CF55" s="75"/>
      <c r="CG55" s="76"/>
      <c r="CH55" s="76"/>
      <c r="CI55" s="76"/>
      <c r="CJ55" s="76"/>
      <c r="CK55" s="76"/>
      <c r="CL55" s="76"/>
      <c r="CM55" s="77"/>
      <c r="CN55" s="75"/>
      <c r="CO55" s="76"/>
      <c r="CP55" s="76"/>
      <c r="CQ55" s="76"/>
      <c r="CR55" s="76"/>
      <c r="CS55" s="76"/>
      <c r="CT55" s="76"/>
      <c r="CU55" s="81"/>
    </row>
    <row r="56" spans="1:99" x14ac:dyDescent="0.25">
      <c r="A56" s="142" t="s">
        <v>108</v>
      </c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  <c r="AW56" s="142"/>
      <c r="AX56" s="142"/>
      <c r="AY56" s="142"/>
      <c r="AZ56" s="142"/>
      <c r="BA56" s="142"/>
      <c r="BB56" s="143"/>
      <c r="BC56" s="67" t="s">
        <v>109</v>
      </c>
      <c r="BD56" s="68"/>
      <c r="BE56" s="68"/>
      <c r="BF56" s="69"/>
      <c r="BG56" s="73" t="s">
        <v>72</v>
      </c>
      <c r="BH56" s="68"/>
      <c r="BI56" s="68"/>
      <c r="BJ56" s="68"/>
      <c r="BK56" s="68"/>
      <c r="BL56" s="68"/>
      <c r="BM56" s="68"/>
      <c r="BN56" s="68"/>
      <c r="BO56" s="69"/>
      <c r="BP56" s="75"/>
      <c r="BQ56" s="76"/>
      <c r="BR56" s="76"/>
      <c r="BS56" s="76"/>
      <c r="BT56" s="76"/>
      <c r="BU56" s="76"/>
      <c r="BV56" s="76"/>
      <c r="BW56" s="77"/>
      <c r="BX56" s="75"/>
      <c r="BY56" s="76"/>
      <c r="BZ56" s="76"/>
      <c r="CA56" s="76"/>
      <c r="CB56" s="76"/>
      <c r="CC56" s="76"/>
      <c r="CD56" s="76"/>
      <c r="CE56" s="77"/>
      <c r="CF56" s="75"/>
      <c r="CG56" s="76"/>
      <c r="CH56" s="76"/>
      <c r="CI56" s="76"/>
      <c r="CJ56" s="76"/>
      <c r="CK56" s="76"/>
      <c r="CL56" s="76"/>
      <c r="CM56" s="77"/>
      <c r="CN56" s="75"/>
      <c r="CO56" s="76"/>
      <c r="CP56" s="76"/>
      <c r="CQ56" s="76"/>
      <c r="CR56" s="76"/>
      <c r="CS56" s="76"/>
      <c r="CT56" s="76"/>
      <c r="CU56" s="81"/>
    </row>
    <row r="57" spans="1:99" x14ac:dyDescent="0.25">
      <c r="A57" s="65" t="s">
        <v>77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6"/>
      <c r="BC57" s="67" t="s">
        <v>110</v>
      </c>
      <c r="BD57" s="68"/>
      <c r="BE57" s="68"/>
      <c r="BF57" s="69"/>
      <c r="BG57" s="73" t="s">
        <v>111</v>
      </c>
      <c r="BH57" s="68"/>
      <c r="BI57" s="68"/>
      <c r="BJ57" s="68"/>
      <c r="BK57" s="68"/>
      <c r="BL57" s="68"/>
      <c r="BM57" s="68"/>
      <c r="BN57" s="68"/>
      <c r="BO57" s="69"/>
      <c r="BP57" s="75"/>
      <c r="BQ57" s="76"/>
      <c r="BR57" s="76"/>
      <c r="BS57" s="76"/>
      <c r="BT57" s="76"/>
      <c r="BU57" s="76"/>
      <c r="BV57" s="76"/>
      <c r="BW57" s="77"/>
      <c r="BX57" s="75"/>
      <c r="BY57" s="76"/>
      <c r="BZ57" s="76"/>
      <c r="CA57" s="76"/>
      <c r="CB57" s="76"/>
      <c r="CC57" s="76"/>
      <c r="CD57" s="76"/>
      <c r="CE57" s="77"/>
      <c r="CF57" s="75"/>
      <c r="CG57" s="76"/>
      <c r="CH57" s="76"/>
      <c r="CI57" s="76"/>
      <c r="CJ57" s="76"/>
      <c r="CK57" s="76"/>
      <c r="CL57" s="76"/>
      <c r="CM57" s="77"/>
      <c r="CN57" s="75"/>
      <c r="CO57" s="76"/>
      <c r="CP57" s="76"/>
      <c r="CQ57" s="76"/>
      <c r="CR57" s="76"/>
      <c r="CS57" s="76"/>
      <c r="CT57" s="76"/>
      <c r="CU57" s="81"/>
    </row>
    <row r="58" spans="1:99" x14ac:dyDescent="0.25">
      <c r="A58" s="64" t="s">
        <v>112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141"/>
      <c r="BC58" s="70"/>
      <c r="BD58" s="71"/>
      <c r="BE58" s="71"/>
      <c r="BF58" s="72"/>
      <c r="BG58" s="74"/>
      <c r="BH58" s="71"/>
      <c r="BI58" s="71"/>
      <c r="BJ58" s="71"/>
      <c r="BK58" s="71"/>
      <c r="BL58" s="71"/>
      <c r="BM58" s="71"/>
      <c r="BN58" s="71"/>
      <c r="BO58" s="72"/>
      <c r="BP58" s="78"/>
      <c r="BQ58" s="79"/>
      <c r="BR58" s="79"/>
      <c r="BS58" s="79"/>
      <c r="BT58" s="79"/>
      <c r="BU58" s="79"/>
      <c r="BV58" s="79"/>
      <c r="BW58" s="80"/>
      <c r="BX58" s="78"/>
      <c r="BY58" s="79"/>
      <c r="BZ58" s="79"/>
      <c r="CA58" s="79"/>
      <c r="CB58" s="79"/>
      <c r="CC58" s="79"/>
      <c r="CD58" s="79"/>
      <c r="CE58" s="80"/>
      <c r="CF58" s="78"/>
      <c r="CG58" s="79"/>
      <c r="CH58" s="79"/>
      <c r="CI58" s="79"/>
      <c r="CJ58" s="79"/>
      <c r="CK58" s="79"/>
      <c r="CL58" s="79"/>
      <c r="CM58" s="80"/>
      <c r="CN58" s="78"/>
      <c r="CO58" s="79"/>
      <c r="CP58" s="79"/>
      <c r="CQ58" s="79"/>
      <c r="CR58" s="79"/>
      <c r="CS58" s="79"/>
      <c r="CT58" s="79"/>
      <c r="CU58" s="82"/>
    </row>
    <row r="59" spans="1:99" x14ac:dyDescent="0.25">
      <c r="A59" s="95" t="s">
        <v>77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67" t="s">
        <v>113</v>
      </c>
      <c r="BD59" s="68"/>
      <c r="BE59" s="68"/>
      <c r="BF59" s="69"/>
      <c r="BG59" s="73" t="s">
        <v>114</v>
      </c>
      <c r="BH59" s="68"/>
      <c r="BI59" s="68"/>
      <c r="BJ59" s="68"/>
      <c r="BK59" s="68"/>
      <c r="BL59" s="68"/>
      <c r="BM59" s="68"/>
      <c r="BN59" s="68"/>
      <c r="BO59" s="69"/>
      <c r="BP59" s="75"/>
      <c r="BQ59" s="76"/>
      <c r="BR59" s="76"/>
      <c r="BS59" s="76"/>
      <c r="BT59" s="76"/>
      <c r="BU59" s="76"/>
      <c r="BV59" s="76"/>
      <c r="BW59" s="77"/>
      <c r="BX59" s="75"/>
      <c r="BY59" s="76"/>
      <c r="BZ59" s="76"/>
      <c r="CA59" s="76"/>
      <c r="CB59" s="76"/>
      <c r="CC59" s="76"/>
      <c r="CD59" s="76"/>
      <c r="CE59" s="77"/>
      <c r="CF59" s="75"/>
      <c r="CG59" s="76"/>
      <c r="CH59" s="76"/>
      <c r="CI59" s="76"/>
      <c r="CJ59" s="76"/>
      <c r="CK59" s="76"/>
      <c r="CL59" s="76"/>
      <c r="CM59" s="77"/>
      <c r="CN59" s="75"/>
      <c r="CO59" s="76"/>
      <c r="CP59" s="76"/>
      <c r="CQ59" s="76"/>
      <c r="CR59" s="76"/>
      <c r="CS59" s="76"/>
      <c r="CT59" s="76"/>
      <c r="CU59" s="81"/>
    </row>
    <row r="60" spans="1:99" x14ac:dyDescent="0.25">
      <c r="A60" s="96" t="s">
        <v>115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70"/>
      <c r="BD60" s="71"/>
      <c r="BE60" s="71"/>
      <c r="BF60" s="72"/>
      <c r="BG60" s="74"/>
      <c r="BH60" s="71"/>
      <c r="BI60" s="71"/>
      <c r="BJ60" s="71"/>
      <c r="BK60" s="71"/>
      <c r="BL60" s="71"/>
      <c r="BM60" s="71"/>
      <c r="BN60" s="71"/>
      <c r="BO60" s="72"/>
      <c r="BP60" s="78"/>
      <c r="BQ60" s="79"/>
      <c r="BR60" s="79"/>
      <c r="BS60" s="79"/>
      <c r="BT60" s="79"/>
      <c r="BU60" s="79"/>
      <c r="BV60" s="79"/>
      <c r="BW60" s="80"/>
      <c r="BX60" s="78"/>
      <c r="BY60" s="79"/>
      <c r="BZ60" s="79"/>
      <c r="CA60" s="79"/>
      <c r="CB60" s="79"/>
      <c r="CC60" s="79"/>
      <c r="CD60" s="79"/>
      <c r="CE60" s="80"/>
      <c r="CF60" s="78"/>
      <c r="CG60" s="79"/>
      <c r="CH60" s="79"/>
      <c r="CI60" s="79"/>
      <c r="CJ60" s="79"/>
      <c r="CK60" s="79"/>
      <c r="CL60" s="79"/>
      <c r="CM60" s="80"/>
      <c r="CN60" s="78"/>
      <c r="CO60" s="79"/>
      <c r="CP60" s="79"/>
      <c r="CQ60" s="79"/>
      <c r="CR60" s="79"/>
      <c r="CS60" s="79"/>
      <c r="CT60" s="79"/>
      <c r="CU60" s="82"/>
    </row>
    <row r="61" spans="1:99" x14ac:dyDescent="0.25">
      <c r="A61" s="93" t="s">
        <v>116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89" t="s">
        <v>117</v>
      </c>
      <c r="BD61" s="90"/>
      <c r="BE61" s="90"/>
      <c r="BF61" s="90"/>
      <c r="BG61" s="90" t="s">
        <v>118</v>
      </c>
      <c r="BH61" s="90"/>
      <c r="BI61" s="90"/>
      <c r="BJ61" s="90"/>
      <c r="BK61" s="90"/>
      <c r="BL61" s="90"/>
      <c r="BM61" s="90"/>
      <c r="BN61" s="90"/>
      <c r="BO61" s="90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88"/>
      <c r="CA61" s="88"/>
      <c r="CB61" s="88"/>
      <c r="CC61" s="88"/>
      <c r="CD61" s="88"/>
      <c r="CE61" s="88"/>
      <c r="CF61" s="88"/>
      <c r="CG61" s="88"/>
      <c r="CH61" s="88"/>
      <c r="CI61" s="88"/>
      <c r="CJ61" s="88"/>
      <c r="CK61" s="88"/>
      <c r="CL61" s="88"/>
      <c r="CM61" s="88"/>
      <c r="CN61" s="88"/>
      <c r="CO61" s="88"/>
      <c r="CP61" s="88"/>
      <c r="CQ61" s="88"/>
      <c r="CR61" s="88"/>
      <c r="CS61" s="88"/>
      <c r="CT61" s="88"/>
      <c r="CU61" s="118"/>
    </row>
    <row r="62" spans="1:99" x14ac:dyDescent="0.25">
      <c r="A62" s="93" t="s">
        <v>119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89" t="s">
        <v>120</v>
      </c>
      <c r="BD62" s="90"/>
      <c r="BE62" s="90"/>
      <c r="BF62" s="90"/>
      <c r="BG62" s="90" t="s">
        <v>121</v>
      </c>
      <c r="BH62" s="90"/>
      <c r="BI62" s="90"/>
      <c r="BJ62" s="90"/>
      <c r="BK62" s="90"/>
      <c r="BL62" s="90"/>
      <c r="BM62" s="90"/>
      <c r="BN62" s="90"/>
      <c r="BO62" s="90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118"/>
    </row>
    <row r="63" spans="1:99" x14ac:dyDescent="0.25">
      <c r="A63" s="93" t="s">
        <v>122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89" t="s">
        <v>123</v>
      </c>
      <c r="BD63" s="90"/>
      <c r="BE63" s="90"/>
      <c r="BF63" s="90"/>
      <c r="BG63" s="90" t="s">
        <v>124</v>
      </c>
      <c r="BH63" s="90"/>
      <c r="BI63" s="90"/>
      <c r="BJ63" s="90"/>
      <c r="BK63" s="90"/>
      <c r="BL63" s="90"/>
      <c r="BM63" s="90"/>
      <c r="BN63" s="90"/>
      <c r="BO63" s="90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8"/>
      <c r="CA63" s="88"/>
      <c r="CB63" s="88"/>
      <c r="CC63" s="88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88"/>
      <c r="CQ63" s="88"/>
      <c r="CR63" s="88"/>
      <c r="CS63" s="88"/>
      <c r="CT63" s="88"/>
      <c r="CU63" s="118"/>
    </row>
    <row r="64" spans="1:99" x14ac:dyDescent="0.25">
      <c r="A64" s="45" t="s">
        <v>125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52"/>
      <c r="BC64" s="89" t="s">
        <v>126</v>
      </c>
      <c r="BD64" s="90"/>
      <c r="BE64" s="90"/>
      <c r="BF64" s="90"/>
      <c r="BG64" s="90" t="s">
        <v>127</v>
      </c>
      <c r="BH64" s="90"/>
      <c r="BI64" s="90"/>
      <c r="BJ64" s="90"/>
      <c r="BK64" s="90"/>
      <c r="BL64" s="90"/>
      <c r="BM64" s="90"/>
      <c r="BN64" s="90"/>
      <c r="BO64" s="90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/>
      <c r="CF64" s="88"/>
      <c r="CG64" s="88"/>
      <c r="CH64" s="88"/>
      <c r="CI64" s="88"/>
      <c r="CJ64" s="88"/>
      <c r="CK64" s="88"/>
      <c r="CL64" s="88"/>
      <c r="CM64" s="88"/>
      <c r="CN64" s="88"/>
      <c r="CO64" s="88"/>
      <c r="CP64" s="88"/>
      <c r="CQ64" s="88"/>
      <c r="CR64" s="88"/>
      <c r="CS64" s="88"/>
      <c r="CT64" s="88"/>
      <c r="CU64" s="118"/>
    </row>
    <row r="65" spans="1:99" x14ac:dyDescent="0.25">
      <c r="A65" s="95" t="s">
        <v>77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67" t="s">
        <v>128</v>
      </c>
      <c r="BD65" s="68"/>
      <c r="BE65" s="68"/>
      <c r="BF65" s="69"/>
      <c r="BG65" s="73" t="s">
        <v>129</v>
      </c>
      <c r="BH65" s="68"/>
      <c r="BI65" s="68"/>
      <c r="BJ65" s="68"/>
      <c r="BK65" s="68"/>
      <c r="BL65" s="68"/>
      <c r="BM65" s="68"/>
      <c r="BN65" s="68"/>
      <c r="BO65" s="69"/>
      <c r="BP65" s="75"/>
      <c r="BQ65" s="76"/>
      <c r="BR65" s="76"/>
      <c r="BS65" s="76"/>
      <c r="BT65" s="76"/>
      <c r="BU65" s="76"/>
      <c r="BV65" s="76"/>
      <c r="BW65" s="77"/>
      <c r="BX65" s="75"/>
      <c r="BY65" s="76"/>
      <c r="BZ65" s="76"/>
      <c r="CA65" s="76"/>
      <c r="CB65" s="76"/>
      <c r="CC65" s="76"/>
      <c r="CD65" s="76"/>
      <c r="CE65" s="77"/>
      <c r="CF65" s="75"/>
      <c r="CG65" s="76"/>
      <c r="CH65" s="76"/>
      <c r="CI65" s="76"/>
      <c r="CJ65" s="76"/>
      <c r="CK65" s="76"/>
      <c r="CL65" s="76"/>
      <c r="CM65" s="77"/>
      <c r="CN65" s="75"/>
      <c r="CO65" s="76"/>
      <c r="CP65" s="76"/>
      <c r="CQ65" s="76"/>
      <c r="CR65" s="76"/>
      <c r="CS65" s="76"/>
      <c r="CT65" s="76"/>
      <c r="CU65" s="81"/>
    </row>
    <row r="66" spans="1:99" x14ac:dyDescent="0.25">
      <c r="A66" s="96" t="s">
        <v>130</v>
      </c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70"/>
      <c r="BD66" s="71"/>
      <c r="BE66" s="71"/>
      <c r="BF66" s="72"/>
      <c r="BG66" s="74"/>
      <c r="BH66" s="71"/>
      <c r="BI66" s="71"/>
      <c r="BJ66" s="71"/>
      <c r="BK66" s="71"/>
      <c r="BL66" s="71"/>
      <c r="BM66" s="71"/>
      <c r="BN66" s="71"/>
      <c r="BO66" s="72"/>
      <c r="BP66" s="78"/>
      <c r="BQ66" s="79"/>
      <c r="BR66" s="79"/>
      <c r="BS66" s="79"/>
      <c r="BT66" s="79"/>
      <c r="BU66" s="79"/>
      <c r="BV66" s="79"/>
      <c r="BW66" s="80"/>
      <c r="BX66" s="78"/>
      <c r="BY66" s="79"/>
      <c r="BZ66" s="79"/>
      <c r="CA66" s="79"/>
      <c r="CB66" s="79"/>
      <c r="CC66" s="79"/>
      <c r="CD66" s="79"/>
      <c r="CE66" s="80"/>
      <c r="CF66" s="78"/>
      <c r="CG66" s="79"/>
      <c r="CH66" s="79"/>
      <c r="CI66" s="79"/>
      <c r="CJ66" s="79"/>
      <c r="CK66" s="79"/>
      <c r="CL66" s="79"/>
      <c r="CM66" s="80"/>
      <c r="CN66" s="78"/>
      <c r="CO66" s="79"/>
      <c r="CP66" s="79"/>
      <c r="CQ66" s="79"/>
      <c r="CR66" s="79"/>
      <c r="CS66" s="79"/>
      <c r="CT66" s="79"/>
      <c r="CU66" s="82"/>
    </row>
    <row r="67" spans="1:99" x14ac:dyDescent="0.25">
      <c r="A67" s="95" t="s">
        <v>131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67" t="s">
        <v>132</v>
      </c>
      <c r="BD67" s="68"/>
      <c r="BE67" s="68"/>
      <c r="BF67" s="69"/>
      <c r="BG67" s="73" t="s">
        <v>133</v>
      </c>
      <c r="BH67" s="68"/>
      <c r="BI67" s="68"/>
      <c r="BJ67" s="68"/>
      <c r="BK67" s="68"/>
      <c r="BL67" s="68"/>
      <c r="BM67" s="68"/>
      <c r="BN67" s="68"/>
      <c r="BO67" s="69"/>
      <c r="BP67" s="75"/>
      <c r="BQ67" s="76"/>
      <c r="BR67" s="76"/>
      <c r="BS67" s="76"/>
      <c r="BT67" s="76"/>
      <c r="BU67" s="76"/>
      <c r="BV67" s="76"/>
      <c r="BW67" s="77"/>
      <c r="BX67" s="75"/>
      <c r="BY67" s="76"/>
      <c r="BZ67" s="76"/>
      <c r="CA67" s="76"/>
      <c r="CB67" s="76"/>
      <c r="CC67" s="76"/>
      <c r="CD67" s="76"/>
      <c r="CE67" s="77"/>
      <c r="CF67" s="75"/>
      <c r="CG67" s="76"/>
      <c r="CH67" s="76"/>
      <c r="CI67" s="76"/>
      <c r="CJ67" s="76"/>
      <c r="CK67" s="76"/>
      <c r="CL67" s="76"/>
      <c r="CM67" s="77"/>
      <c r="CN67" s="75"/>
      <c r="CO67" s="76"/>
      <c r="CP67" s="76"/>
      <c r="CQ67" s="76"/>
      <c r="CR67" s="76"/>
      <c r="CS67" s="76"/>
      <c r="CT67" s="76"/>
      <c r="CU67" s="81"/>
    </row>
    <row r="68" spans="1:99" x14ac:dyDescent="0.25">
      <c r="A68" s="96" t="s">
        <v>134</v>
      </c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70"/>
      <c r="BD68" s="71"/>
      <c r="BE68" s="71"/>
      <c r="BF68" s="72"/>
      <c r="BG68" s="74"/>
      <c r="BH68" s="71"/>
      <c r="BI68" s="71"/>
      <c r="BJ68" s="71"/>
      <c r="BK68" s="71"/>
      <c r="BL68" s="71"/>
      <c r="BM68" s="71"/>
      <c r="BN68" s="71"/>
      <c r="BO68" s="72"/>
      <c r="BP68" s="78"/>
      <c r="BQ68" s="79"/>
      <c r="BR68" s="79"/>
      <c r="BS68" s="79"/>
      <c r="BT68" s="79"/>
      <c r="BU68" s="79"/>
      <c r="BV68" s="79"/>
      <c r="BW68" s="80"/>
      <c r="BX68" s="78"/>
      <c r="BY68" s="79"/>
      <c r="BZ68" s="79"/>
      <c r="CA68" s="79"/>
      <c r="CB68" s="79"/>
      <c r="CC68" s="79"/>
      <c r="CD68" s="79"/>
      <c r="CE68" s="80"/>
      <c r="CF68" s="78"/>
      <c r="CG68" s="79"/>
      <c r="CH68" s="79"/>
      <c r="CI68" s="79"/>
      <c r="CJ68" s="79"/>
      <c r="CK68" s="79"/>
      <c r="CL68" s="79"/>
      <c r="CM68" s="80"/>
      <c r="CN68" s="78"/>
      <c r="CO68" s="79"/>
      <c r="CP68" s="79"/>
      <c r="CQ68" s="79"/>
      <c r="CR68" s="79"/>
      <c r="CS68" s="79"/>
      <c r="CT68" s="79"/>
      <c r="CU68" s="82"/>
    </row>
    <row r="69" spans="1:99" x14ac:dyDescent="0.25">
      <c r="A69" s="95" t="s">
        <v>135</v>
      </c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67" t="s">
        <v>136</v>
      </c>
      <c r="BD69" s="68"/>
      <c r="BE69" s="68"/>
      <c r="BF69" s="69"/>
      <c r="BG69" s="73" t="s">
        <v>137</v>
      </c>
      <c r="BH69" s="68"/>
      <c r="BI69" s="68"/>
      <c r="BJ69" s="68"/>
      <c r="BK69" s="68"/>
      <c r="BL69" s="68"/>
      <c r="BM69" s="68"/>
      <c r="BN69" s="68"/>
      <c r="BO69" s="69"/>
      <c r="BP69" s="75"/>
      <c r="BQ69" s="76"/>
      <c r="BR69" s="76"/>
      <c r="BS69" s="76"/>
      <c r="BT69" s="76"/>
      <c r="BU69" s="76"/>
      <c r="BV69" s="76"/>
      <c r="BW69" s="77"/>
      <c r="BX69" s="75"/>
      <c r="BY69" s="76"/>
      <c r="BZ69" s="76"/>
      <c r="CA69" s="76"/>
      <c r="CB69" s="76"/>
      <c r="CC69" s="76"/>
      <c r="CD69" s="76"/>
      <c r="CE69" s="77"/>
      <c r="CF69" s="75"/>
      <c r="CG69" s="76"/>
      <c r="CH69" s="76"/>
      <c r="CI69" s="76"/>
      <c r="CJ69" s="76"/>
      <c r="CK69" s="76"/>
      <c r="CL69" s="76"/>
      <c r="CM69" s="77"/>
      <c r="CN69" s="75"/>
      <c r="CO69" s="76"/>
      <c r="CP69" s="76"/>
      <c r="CQ69" s="76"/>
      <c r="CR69" s="76"/>
      <c r="CS69" s="76"/>
      <c r="CT69" s="76"/>
      <c r="CU69" s="81"/>
    </row>
    <row r="70" spans="1:99" x14ac:dyDescent="0.25">
      <c r="A70" s="96" t="s">
        <v>138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96"/>
      <c r="AU70" s="96"/>
      <c r="AV70" s="96"/>
      <c r="AW70" s="96"/>
      <c r="AX70" s="96"/>
      <c r="AY70" s="96"/>
      <c r="AZ70" s="96"/>
      <c r="BA70" s="96"/>
      <c r="BB70" s="96"/>
      <c r="BC70" s="70"/>
      <c r="BD70" s="71"/>
      <c r="BE70" s="71"/>
      <c r="BF70" s="72"/>
      <c r="BG70" s="74"/>
      <c r="BH70" s="71"/>
      <c r="BI70" s="71"/>
      <c r="BJ70" s="71"/>
      <c r="BK70" s="71"/>
      <c r="BL70" s="71"/>
      <c r="BM70" s="71"/>
      <c r="BN70" s="71"/>
      <c r="BO70" s="72"/>
      <c r="BP70" s="78"/>
      <c r="BQ70" s="79"/>
      <c r="BR70" s="79"/>
      <c r="BS70" s="79"/>
      <c r="BT70" s="79"/>
      <c r="BU70" s="79"/>
      <c r="BV70" s="79"/>
      <c r="BW70" s="80"/>
      <c r="BX70" s="78"/>
      <c r="BY70" s="79"/>
      <c r="BZ70" s="79"/>
      <c r="CA70" s="79"/>
      <c r="CB70" s="79"/>
      <c r="CC70" s="79"/>
      <c r="CD70" s="79"/>
      <c r="CE70" s="80"/>
      <c r="CF70" s="78"/>
      <c r="CG70" s="79"/>
      <c r="CH70" s="79"/>
      <c r="CI70" s="79"/>
      <c r="CJ70" s="79"/>
      <c r="CK70" s="79"/>
      <c r="CL70" s="79"/>
      <c r="CM70" s="80"/>
      <c r="CN70" s="78"/>
      <c r="CO70" s="79"/>
      <c r="CP70" s="79"/>
      <c r="CQ70" s="79"/>
      <c r="CR70" s="79"/>
      <c r="CS70" s="79"/>
      <c r="CT70" s="79"/>
      <c r="CU70" s="82"/>
    </row>
    <row r="71" spans="1:99" ht="15.6" x14ac:dyDescent="0.25">
      <c r="A71" s="106" t="s">
        <v>139</v>
      </c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89" t="s">
        <v>140</v>
      </c>
      <c r="BD71" s="90"/>
      <c r="BE71" s="90"/>
      <c r="BF71" s="90"/>
      <c r="BG71" s="90" t="s">
        <v>72</v>
      </c>
      <c r="BH71" s="90"/>
      <c r="BI71" s="90"/>
      <c r="BJ71" s="90"/>
      <c r="BK71" s="90"/>
      <c r="BL71" s="90"/>
      <c r="BM71" s="90"/>
      <c r="BN71" s="90"/>
      <c r="BO71" s="90"/>
      <c r="BP71" s="88"/>
      <c r="BQ71" s="88"/>
      <c r="BR71" s="88"/>
      <c r="BS71" s="88"/>
      <c r="BT71" s="88"/>
      <c r="BU71" s="88"/>
      <c r="BV71" s="88"/>
      <c r="BW71" s="88"/>
      <c r="BX71" s="88"/>
      <c r="BY71" s="88"/>
      <c r="BZ71" s="88"/>
      <c r="CA71" s="88"/>
      <c r="CB71" s="88"/>
      <c r="CC71" s="88"/>
      <c r="CD71" s="88"/>
      <c r="CE71" s="88"/>
      <c r="CF71" s="88"/>
      <c r="CG71" s="88"/>
      <c r="CH71" s="88"/>
      <c r="CI71" s="88"/>
      <c r="CJ71" s="88"/>
      <c r="CK71" s="88"/>
      <c r="CL71" s="88"/>
      <c r="CM71" s="88"/>
      <c r="CN71" s="88"/>
      <c r="CO71" s="88"/>
      <c r="CP71" s="88"/>
      <c r="CQ71" s="88"/>
      <c r="CR71" s="88"/>
      <c r="CS71" s="88"/>
      <c r="CT71" s="88"/>
      <c r="CU71" s="118"/>
    </row>
    <row r="72" spans="1:99" x14ac:dyDescent="0.25">
      <c r="A72" s="65" t="s">
        <v>84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7" t="s">
        <v>141</v>
      </c>
      <c r="BD72" s="68"/>
      <c r="BE72" s="68"/>
      <c r="BF72" s="69"/>
      <c r="BG72" s="73" t="s">
        <v>142</v>
      </c>
      <c r="BH72" s="68"/>
      <c r="BI72" s="68"/>
      <c r="BJ72" s="68"/>
      <c r="BK72" s="68"/>
      <c r="BL72" s="68"/>
      <c r="BM72" s="68"/>
      <c r="BN72" s="68"/>
      <c r="BO72" s="69"/>
      <c r="BP72" s="75"/>
      <c r="BQ72" s="76"/>
      <c r="BR72" s="76"/>
      <c r="BS72" s="76"/>
      <c r="BT72" s="76"/>
      <c r="BU72" s="76"/>
      <c r="BV72" s="76"/>
      <c r="BW72" s="77"/>
      <c r="BX72" s="75"/>
      <c r="BY72" s="76"/>
      <c r="BZ72" s="76"/>
      <c r="CA72" s="76"/>
      <c r="CB72" s="76"/>
      <c r="CC72" s="76"/>
      <c r="CD72" s="76"/>
      <c r="CE72" s="77"/>
      <c r="CF72" s="75"/>
      <c r="CG72" s="76"/>
      <c r="CH72" s="76"/>
      <c r="CI72" s="76"/>
      <c r="CJ72" s="76"/>
      <c r="CK72" s="76"/>
      <c r="CL72" s="76"/>
      <c r="CM72" s="77"/>
      <c r="CN72" s="58" t="s">
        <v>72</v>
      </c>
      <c r="CO72" s="59"/>
      <c r="CP72" s="59"/>
      <c r="CQ72" s="59"/>
      <c r="CR72" s="59"/>
      <c r="CS72" s="59"/>
      <c r="CT72" s="59"/>
      <c r="CU72" s="60"/>
    </row>
    <row r="73" spans="1:99" x14ac:dyDescent="0.25">
      <c r="A73" s="64" t="s">
        <v>143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70"/>
      <c r="BD73" s="71"/>
      <c r="BE73" s="71"/>
      <c r="BF73" s="72"/>
      <c r="BG73" s="74"/>
      <c r="BH73" s="71"/>
      <c r="BI73" s="71"/>
      <c r="BJ73" s="71"/>
      <c r="BK73" s="71"/>
      <c r="BL73" s="71"/>
      <c r="BM73" s="71"/>
      <c r="BN73" s="71"/>
      <c r="BO73" s="72"/>
      <c r="BP73" s="78"/>
      <c r="BQ73" s="79"/>
      <c r="BR73" s="79"/>
      <c r="BS73" s="79"/>
      <c r="BT73" s="79"/>
      <c r="BU73" s="79"/>
      <c r="BV73" s="79"/>
      <c r="BW73" s="80"/>
      <c r="BX73" s="78"/>
      <c r="BY73" s="79"/>
      <c r="BZ73" s="79"/>
      <c r="CA73" s="79"/>
      <c r="CB73" s="79"/>
      <c r="CC73" s="79"/>
      <c r="CD73" s="79"/>
      <c r="CE73" s="80"/>
      <c r="CF73" s="78"/>
      <c r="CG73" s="79"/>
      <c r="CH73" s="79"/>
      <c r="CI73" s="79"/>
      <c r="CJ73" s="79"/>
      <c r="CK73" s="79"/>
      <c r="CL73" s="79"/>
      <c r="CM73" s="80"/>
      <c r="CN73" s="61"/>
      <c r="CO73" s="62"/>
      <c r="CP73" s="62"/>
      <c r="CQ73" s="62"/>
      <c r="CR73" s="62"/>
      <c r="CS73" s="62"/>
      <c r="CT73" s="62"/>
      <c r="CU73" s="63"/>
    </row>
    <row r="74" spans="1:99" x14ac:dyDescent="0.25">
      <c r="A74" s="65" t="s">
        <v>144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7" t="s">
        <v>145</v>
      </c>
      <c r="BD74" s="68"/>
      <c r="BE74" s="68"/>
      <c r="BF74" s="69"/>
      <c r="BG74" s="73" t="s">
        <v>142</v>
      </c>
      <c r="BH74" s="68"/>
      <c r="BI74" s="68"/>
      <c r="BJ74" s="68"/>
      <c r="BK74" s="68"/>
      <c r="BL74" s="68"/>
      <c r="BM74" s="68"/>
      <c r="BN74" s="68"/>
      <c r="BO74" s="69"/>
      <c r="BP74" s="75"/>
      <c r="BQ74" s="76"/>
      <c r="BR74" s="76"/>
      <c r="BS74" s="76"/>
      <c r="BT74" s="76"/>
      <c r="BU74" s="76"/>
      <c r="BV74" s="76"/>
      <c r="BW74" s="77"/>
      <c r="BX74" s="75"/>
      <c r="BY74" s="76"/>
      <c r="BZ74" s="76"/>
      <c r="CA74" s="76"/>
      <c r="CB74" s="76"/>
      <c r="CC74" s="76"/>
      <c r="CD74" s="76"/>
      <c r="CE74" s="77"/>
      <c r="CF74" s="75"/>
      <c r="CG74" s="76"/>
      <c r="CH74" s="76"/>
      <c r="CI74" s="76"/>
      <c r="CJ74" s="76"/>
      <c r="CK74" s="76"/>
      <c r="CL74" s="76"/>
      <c r="CM74" s="77"/>
      <c r="CN74" s="75"/>
      <c r="CO74" s="76"/>
      <c r="CP74" s="76"/>
      <c r="CQ74" s="76"/>
      <c r="CR74" s="76"/>
      <c r="CS74" s="76"/>
      <c r="CT74" s="76"/>
      <c r="CU74" s="81"/>
    </row>
    <row r="75" spans="1:99" ht="15.6" x14ac:dyDescent="0.25">
      <c r="A75" s="64" t="s">
        <v>146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70"/>
      <c r="BD75" s="71"/>
      <c r="BE75" s="71"/>
      <c r="BF75" s="72"/>
      <c r="BG75" s="74"/>
      <c r="BH75" s="71"/>
      <c r="BI75" s="71"/>
      <c r="BJ75" s="71"/>
      <c r="BK75" s="71"/>
      <c r="BL75" s="71"/>
      <c r="BM75" s="71"/>
      <c r="BN75" s="71"/>
      <c r="BO75" s="72"/>
      <c r="BP75" s="78"/>
      <c r="BQ75" s="79"/>
      <c r="BR75" s="79"/>
      <c r="BS75" s="79"/>
      <c r="BT75" s="79"/>
      <c r="BU75" s="79"/>
      <c r="BV75" s="79"/>
      <c r="BW75" s="80"/>
      <c r="BX75" s="78"/>
      <c r="BY75" s="79"/>
      <c r="BZ75" s="79"/>
      <c r="CA75" s="79"/>
      <c r="CB75" s="79"/>
      <c r="CC75" s="79"/>
      <c r="CD75" s="79"/>
      <c r="CE75" s="80"/>
      <c r="CF75" s="78"/>
      <c r="CG75" s="79"/>
      <c r="CH75" s="79"/>
      <c r="CI75" s="79"/>
      <c r="CJ75" s="79"/>
      <c r="CK75" s="79"/>
      <c r="CL75" s="79"/>
      <c r="CM75" s="80"/>
      <c r="CN75" s="78"/>
      <c r="CO75" s="79"/>
      <c r="CP75" s="79"/>
      <c r="CQ75" s="79"/>
      <c r="CR75" s="79"/>
      <c r="CS75" s="79"/>
      <c r="CT75" s="79"/>
      <c r="CU75" s="82"/>
    </row>
    <row r="76" spans="1:99" x14ac:dyDescent="0.25">
      <c r="A76" s="45" t="s">
        <v>147</v>
      </c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89" t="s">
        <v>148</v>
      </c>
      <c r="BD76" s="90"/>
      <c r="BE76" s="90"/>
      <c r="BF76" s="90"/>
      <c r="BG76" s="90" t="s">
        <v>149</v>
      </c>
      <c r="BH76" s="90"/>
      <c r="BI76" s="90"/>
      <c r="BJ76" s="90"/>
      <c r="BK76" s="90"/>
      <c r="BL76" s="90"/>
      <c r="BM76" s="90"/>
      <c r="BN76" s="90"/>
      <c r="BO76" s="90"/>
      <c r="BP76" s="88"/>
      <c r="BQ76" s="88"/>
      <c r="BR76" s="88"/>
      <c r="BS76" s="88"/>
      <c r="BT76" s="88"/>
      <c r="BU76" s="88"/>
      <c r="BV76" s="88"/>
      <c r="BW76" s="88"/>
      <c r="BX76" s="88"/>
      <c r="BY76" s="88"/>
      <c r="BZ76" s="88"/>
      <c r="CA76" s="88"/>
      <c r="CB76" s="88"/>
      <c r="CC76" s="88"/>
      <c r="CD76" s="88"/>
      <c r="CE76" s="88"/>
      <c r="CF76" s="88"/>
      <c r="CG76" s="88"/>
      <c r="CH76" s="88"/>
      <c r="CI76" s="88"/>
      <c r="CJ76" s="88"/>
      <c r="CK76" s="88"/>
      <c r="CL76" s="88"/>
      <c r="CM76" s="88"/>
      <c r="CN76" s="88"/>
      <c r="CO76" s="88"/>
      <c r="CP76" s="88"/>
      <c r="CQ76" s="88"/>
      <c r="CR76" s="88"/>
      <c r="CS76" s="88"/>
      <c r="CT76" s="88"/>
      <c r="CU76" s="118"/>
    </row>
    <row r="77" spans="1:99" x14ac:dyDescent="0.25">
      <c r="A77" s="45" t="s">
        <v>150</v>
      </c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89" t="s">
        <v>151</v>
      </c>
      <c r="BD77" s="90"/>
      <c r="BE77" s="90"/>
      <c r="BF77" s="90"/>
      <c r="BG77" s="90" t="s">
        <v>152</v>
      </c>
      <c r="BH77" s="90"/>
      <c r="BI77" s="90"/>
      <c r="BJ77" s="90"/>
      <c r="BK77" s="90"/>
      <c r="BL77" s="90"/>
      <c r="BM77" s="90"/>
      <c r="BN77" s="90"/>
      <c r="BO77" s="90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8"/>
      <c r="CO77" s="88"/>
      <c r="CP77" s="88"/>
      <c r="CQ77" s="88"/>
      <c r="CR77" s="88"/>
      <c r="CS77" s="88"/>
      <c r="CT77" s="88"/>
      <c r="CU77" s="118"/>
    </row>
    <row r="78" spans="1:99" x14ac:dyDescent="0.25">
      <c r="A78" s="85" t="s">
        <v>153</v>
      </c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6" t="s">
        <v>154</v>
      </c>
      <c r="BD78" s="87"/>
      <c r="BE78" s="87"/>
      <c r="BF78" s="87"/>
      <c r="BG78" s="87" t="s">
        <v>72</v>
      </c>
      <c r="BH78" s="87"/>
      <c r="BI78" s="87"/>
      <c r="BJ78" s="87"/>
      <c r="BK78" s="87"/>
      <c r="BL78" s="87"/>
      <c r="BM78" s="87"/>
      <c r="BN78" s="87"/>
      <c r="BO78" s="87"/>
      <c r="BP78" s="97">
        <f>BP79+BP104+BP128</f>
        <v>3432574.14</v>
      </c>
      <c r="BQ78" s="97"/>
      <c r="BR78" s="97"/>
      <c r="BS78" s="97"/>
      <c r="BT78" s="97"/>
      <c r="BU78" s="97"/>
      <c r="BV78" s="97"/>
      <c r="BW78" s="97"/>
      <c r="BX78" s="97">
        <f>BX79+BX104+BX128</f>
        <v>2770079.01</v>
      </c>
      <c r="BY78" s="97"/>
      <c r="BZ78" s="97"/>
      <c r="CA78" s="97"/>
      <c r="CB78" s="97"/>
      <c r="CC78" s="97"/>
      <c r="CD78" s="97"/>
      <c r="CE78" s="97"/>
      <c r="CF78" s="97">
        <f>CF79+CF104+CF128</f>
        <v>2627776.77</v>
      </c>
      <c r="CG78" s="97"/>
      <c r="CH78" s="97"/>
      <c r="CI78" s="97"/>
      <c r="CJ78" s="97"/>
      <c r="CK78" s="97"/>
      <c r="CL78" s="97"/>
      <c r="CM78" s="97"/>
      <c r="CN78" s="88"/>
      <c r="CO78" s="88"/>
      <c r="CP78" s="88"/>
      <c r="CQ78" s="88"/>
      <c r="CR78" s="88"/>
      <c r="CS78" s="88"/>
      <c r="CT78" s="88"/>
      <c r="CU78" s="118"/>
    </row>
    <row r="79" spans="1:99" x14ac:dyDescent="0.25">
      <c r="A79" s="132" t="s">
        <v>77</v>
      </c>
      <c r="B79" s="133"/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4"/>
      <c r="BC79" s="67" t="s">
        <v>155</v>
      </c>
      <c r="BD79" s="68"/>
      <c r="BE79" s="68"/>
      <c r="BF79" s="69"/>
      <c r="BG79" s="73" t="s">
        <v>72</v>
      </c>
      <c r="BH79" s="68"/>
      <c r="BI79" s="68"/>
      <c r="BJ79" s="68"/>
      <c r="BK79" s="68"/>
      <c r="BL79" s="68"/>
      <c r="BM79" s="68"/>
      <c r="BN79" s="68"/>
      <c r="BO79" s="69"/>
      <c r="BP79" s="135">
        <f>BP81+BP83+BP84+BP86</f>
        <v>2917400.98</v>
      </c>
      <c r="BQ79" s="136"/>
      <c r="BR79" s="136"/>
      <c r="BS79" s="136"/>
      <c r="BT79" s="136"/>
      <c r="BU79" s="136"/>
      <c r="BV79" s="136"/>
      <c r="BW79" s="137"/>
      <c r="BX79" s="135">
        <f>BX81+BX83+BX84+BX86</f>
        <v>2253849.04</v>
      </c>
      <c r="BY79" s="136"/>
      <c r="BZ79" s="136"/>
      <c r="CA79" s="136"/>
      <c r="CB79" s="136"/>
      <c r="CC79" s="136"/>
      <c r="CD79" s="136"/>
      <c r="CE79" s="137"/>
      <c r="CF79" s="135">
        <f>CF81+CF83+CF84+CF86</f>
        <v>2112429.25</v>
      </c>
      <c r="CG79" s="136"/>
      <c r="CH79" s="136"/>
      <c r="CI79" s="136"/>
      <c r="CJ79" s="136"/>
      <c r="CK79" s="136"/>
      <c r="CL79" s="136"/>
      <c r="CM79" s="137"/>
      <c r="CN79" s="58" t="s">
        <v>72</v>
      </c>
      <c r="CO79" s="59"/>
      <c r="CP79" s="59"/>
      <c r="CQ79" s="59"/>
      <c r="CR79" s="59"/>
      <c r="CS79" s="59"/>
      <c r="CT79" s="59"/>
      <c r="CU79" s="60"/>
    </row>
    <row r="80" spans="1:99" x14ac:dyDescent="0.25">
      <c r="A80" s="124" t="s">
        <v>156</v>
      </c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5"/>
      <c r="BC80" s="70"/>
      <c r="BD80" s="71"/>
      <c r="BE80" s="71"/>
      <c r="BF80" s="72"/>
      <c r="BG80" s="74"/>
      <c r="BH80" s="71"/>
      <c r="BI80" s="71"/>
      <c r="BJ80" s="71"/>
      <c r="BK80" s="71"/>
      <c r="BL80" s="71"/>
      <c r="BM80" s="71"/>
      <c r="BN80" s="71"/>
      <c r="BO80" s="72"/>
      <c r="BP80" s="138"/>
      <c r="BQ80" s="139"/>
      <c r="BR80" s="139"/>
      <c r="BS80" s="139"/>
      <c r="BT80" s="139"/>
      <c r="BU80" s="139"/>
      <c r="BV80" s="139"/>
      <c r="BW80" s="140"/>
      <c r="BX80" s="138"/>
      <c r="BY80" s="139"/>
      <c r="BZ80" s="139"/>
      <c r="CA80" s="139"/>
      <c r="CB80" s="139"/>
      <c r="CC80" s="139"/>
      <c r="CD80" s="139"/>
      <c r="CE80" s="140"/>
      <c r="CF80" s="138"/>
      <c r="CG80" s="139"/>
      <c r="CH80" s="139"/>
      <c r="CI80" s="139"/>
      <c r="CJ80" s="139"/>
      <c r="CK80" s="139"/>
      <c r="CL80" s="139"/>
      <c r="CM80" s="140"/>
      <c r="CN80" s="61"/>
      <c r="CO80" s="62"/>
      <c r="CP80" s="62"/>
      <c r="CQ80" s="62"/>
      <c r="CR80" s="62"/>
      <c r="CS80" s="62"/>
      <c r="CT80" s="62"/>
      <c r="CU80" s="63"/>
    </row>
    <row r="81" spans="1:99" x14ac:dyDescent="0.25">
      <c r="A81" s="104" t="s">
        <v>77</v>
      </c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5"/>
      <c r="BC81" s="67" t="s">
        <v>157</v>
      </c>
      <c r="BD81" s="68"/>
      <c r="BE81" s="68"/>
      <c r="BF81" s="69"/>
      <c r="BG81" s="73" t="s">
        <v>158</v>
      </c>
      <c r="BH81" s="68"/>
      <c r="BI81" s="68"/>
      <c r="BJ81" s="68"/>
      <c r="BK81" s="68"/>
      <c r="BL81" s="68"/>
      <c r="BM81" s="68"/>
      <c r="BN81" s="68"/>
      <c r="BO81" s="69"/>
      <c r="BP81" s="75">
        <f>'[1]2027'!J9</f>
        <v>2287731.29</v>
      </c>
      <c r="BQ81" s="76"/>
      <c r="BR81" s="76"/>
      <c r="BS81" s="76"/>
      <c r="BT81" s="76"/>
      <c r="BU81" s="76"/>
      <c r="BV81" s="76"/>
      <c r="BW81" s="77"/>
      <c r="BX81" s="75">
        <f>'[1]2027'!K9</f>
        <v>1653628.0399999998</v>
      </c>
      <c r="BY81" s="76"/>
      <c r="BZ81" s="76"/>
      <c r="CA81" s="76"/>
      <c r="CB81" s="76"/>
      <c r="CC81" s="76"/>
      <c r="CD81" s="76"/>
      <c r="CE81" s="77"/>
      <c r="CF81" s="75">
        <f>'[1]2027'!L9</f>
        <v>1512208.2499999998</v>
      </c>
      <c r="CG81" s="76"/>
      <c r="CH81" s="76"/>
      <c r="CI81" s="76"/>
      <c r="CJ81" s="76"/>
      <c r="CK81" s="76"/>
      <c r="CL81" s="76"/>
      <c r="CM81" s="77"/>
      <c r="CN81" s="58" t="s">
        <v>72</v>
      </c>
      <c r="CO81" s="59"/>
      <c r="CP81" s="59"/>
      <c r="CQ81" s="59"/>
      <c r="CR81" s="59"/>
      <c r="CS81" s="59"/>
      <c r="CT81" s="59"/>
      <c r="CU81" s="60"/>
    </row>
    <row r="82" spans="1:99" x14ac:dyDescent="0.25">
      <c r="A82" s="64" t="s">
        <v>159</v>
      </c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70"/>
      <c r="BD82" s="71"/>
      <c r="BE82" s="71"/>
      <c r="BF82" s="72"/>
      <c r="BG82" s="74"/>
      <c r="BH82" s="71"/>
      <c r="BI82" s="71"/>
      <c r="BJ82" s="71"/>
      <c r="BK82" s="71"/>
      <c r="BL82" s="71"/>
      <c r="BM82" s="71"/>
      <c r="BN82" s="71"/>
      <c r="BO82" s="72"/>
      <c r="BP82" s="78"/>
      <c r="BQ82" s="79"/>
      <c r="BR82" s="79"/>
      <c r="BS82" s="79"/>
      <c r="BT82" s="79"/>
      <c r="BU82" s="79"/>
      <c r="BV82" s="79"/>
      <c r="BW82" s="80"/>
      <c r="BX82" s="78"/>
      <c r="BY82" s="79"/>
      <c r="BZ82" s="79"/>
      <c r="CA82" s="79"/>
      <c r="CB82" s="79"/>
      <c r="CC82" s="79"/>
      <c r="CD82" s="79"/>
      <c r="CE82" s="80"/>
      <c r="CF82" s="78"/>
      <c r="CG82" s="79"/>
      <c r="CH82" s="79"/>
      <c r="CI82" s="79"/>
      <c r="CJ82" s="79"/>
      <c r="CK82" s="79"/>
      <c r="CL82" s="79"/>
      <c r="CM82" s="80"/>
      <c r="CN82" s="61"/>
      <c r="CO82" s="62"/>
      <c r="CP82" s="62"/>
      <c r="CQ82" s="62"/>
      <c r="CR82" s="62"/>
      <c r="CS82" s="62"/>
      <c r="CT82" s="62"/>
      <c r="CU82" s="63"/>
    </row>
    <row r="83" spans="1:99" x14ac:dyDescent="0.25">
      <c r="A83" s="45" t="s">
        <v>160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89" t="s">
        <v>161</v>
      </c>
      <c r="BD83" s="90"/>
      <c r="BE83" s="90"/>
      <c r="BF83" s="90"/>
      <c r="BG83" s="90" t="s">
        <v>162</v>
      </c>
      <c r="BH83" s="90"/>
      <c r="BI83" s="90"/>
      <c r="BJ83" s="90"/>
      <c r="BK83" s="90"/>
      <c r="BL83" s="90"/>
      <c r="BM83" s="90"/>
      <c r="BN83" s="90"/>
      <c r="BO83" s="90"/>
      <c r="BP83" s="88"/>
      <c r="BQ83" s="88"/>
      <c r="BR83" s="88"/>
      <c r="BS83" s="88"/>
      <c r="BT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88"/>
      <c r="CF83" s="88"/>
      <c r="CG83" s="88"/>
      <c r="CH83" s="88"/>
      <c r="CI83" s="88"/>
      <c r="CJ83" s="88"/>
      <c r="CK83" s="88"/>
      <c r="CL83" s="88"/>
      <c r="CM83" s="88"/>
      <c r="CN83" s="83" t="s">
        <v>72</v>
      </c>
      <c r="CO83" s="83"/>
      <c r="CP83" s="83"/>
      <c r="CQ83" s="83"/>
      <c r="CR83" s="83"/>
      <c r="CS83" s="83"/>
      <c r="CT83" s="83"/>
      <c r="CU83" s="84"/>
    </row>
    <row r="84" spans="1:99" x14ac:dyDescent="0.25">
      <c r="A84" s="65" t="s">
        <v>163</v>
      </c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7" t="s">
        <v>164</v>
      </c>
      <c r="BD84" s="68"/>
      <c r="BE84" s="68"/>
      <c r="BF84" s="69"/>
      <c r="BG84" s="73" t="s">
        <v>165</v>
      </c>
      <c r="BH84" s="68"/>
      <c r="BI84" s="68"/>
      <c r="BJ84" s="68"/>
      <c r="BK84" s="68"/>
      <c r="BL84" s="68"/>
      <c r="BM84" s="68"/>
      <c r="BN84" s="68"/>
      <c r="BO84" s="69"/>
      <c r="BP84" s="75"/>
      <c r="BQ84" s="76"/>
      <c r="BR84" s="76"/>
      <c r="BS84" s="76"/>
      <c r="BT84" s="76"/>
      <c r="BU84" s="76"/>
      <c r="BV84" s="76"/>
      <c r="BW84" s="77"/>
      <c r="BX84" s="75"/>
      <c r="BY84" s="76"/>
      <c r="BZ84" s="76"/>
      <c r="CA84" s="76"/>
      <c r="CB84" s="76"/>
      <c r="CC84" s="76"/>
      <c r="CD84" s="76"/>
      <c r="CE84" s="77"/>
      <c r="CF84" s="75"/>
      <c r="CG84" s="76"/>
      <c r="CH84" s="76"/>
      <c r="CI84" s="76"/>
      <c r="CJ84" s="76"/>
      <c r="CK84" s="76"/>
      <c r="CL84" s="76"/>
      <c r="CM84" s="77"/>
      <c r="CN84" s="58" t="s">
        <v>72</v>
      </c>
      <c r="CO84" s="59"/>
      <c r="CP84" s="59"/>
      <c r="CQ84" s="59"/>
      <c r="CR84" s="59"/>
      <c r="CS84" s="59"/>
      <c r="CT84" s="59"/>
      <c r="CU84" s="60"/>
    </row>
    <row r="85" spans="1:99" x14ac:dyDescent="0.25">
      <c r="A85" s="64" t="s">
        <v>166</v>
      </c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70"/>
      <c r="BD85" s="71"/>
      <c r="BE85" s="71"/>
      <c r="BF85" s="72"/>
      <c r="BG85" s="74"/>
      <c r="BH85" s="71"/>
      <c r="BI85" s="71"/>
      <c r="BJ85" s="71"/>
      <c r="BK85" s="71"/>
      <c r="BL85" s="71"/>
      <c r="BM85" s="71"/>
      <c r="BN85" s="71"/>
      <c r="BO85" s="72"/>
      <c r="BP85" s="78"/>
      <c r="BQ85" s="79"/>
      <c r="BR85" s="79"/>
      <c r="BS85" s="79"/>
      <c r="BT85" s="79"/>
      <c r="BU85" s="79"/>
      <c r="BV85" s="79"/>
      <c r="BW85" s="80"/>
      <c r="BX85" s="78"/>
      <c r="BY85" s="79"/>
      <c r="BZ85" s="79"/>
      <c r="CA85" s="79"/>
      <c r="CB85" s="79"/>
      <c r="CC85" s="79"/>
      <c r="CD85" s="79"/>
      <c r="CE85" s="80"/>
      <c r="CF85" s="78"/>
      <c r="CG85" s="79"/>
      <c r="CH85" s="79"/>
      <c r="CI85" s="79"/>
      <c r="CJ85" s="79"/>
      <c r="CK85" s="79"/>
      <c r="CL85" s="79"/>
      <c r="CM85" s="80"/>
      <c r="CN85" s="61"/>
      <c r="CO85" s="62"/>
      <c r="CP85" s="62"/>
      <c r="CQ85" s="62"/>
      <c r="CR85" s="62"/>
      <c r="CS85" s="62"/>
      <c r="CT85" s="62"/>
      <c r="CU85" s="63"/>
    </row>
    <row r="86" spans="1:99" x14ac:dyDescent="0.25">
      <c r="A86" s="129" t="s">
        <v>167</v>
      </c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1"/>
      <c r="BC86" s="67" t="s">
        <v>168</v>
      </c>
      <c r="BD86" s="68"/>
      <c r="BE86" s="68"/>
      <c r="BF86" s="69"/>
      <c r="BG86" s="73" t="s">
        <v>169</v>
      </c>
      <c r="BH86" s="68"/>
      <c r="BI86" s="68"/>
      <c r="BJ86" s="68"/>
      <c r="BK86" s="68"/>
      <c r="BL86" s="68"/>
      <c r="BM86" s="68"/>
      <c r="BN86" s="68"/>
      <c r="BO86" s="69"/>
      <c r="BP86" s="75">
        <f>'[1]2027'!J10</f>
        <v>629669.68999999994</v>
      </c>
      <c r="BQ86" s="76"/>
      <c r="BR86" s="76"/>
      <c r="BS86" s="76"/>
      <c r="BT86" s="76"/>
      <c r="BU86" s="76"/>
      <c r="BV86" s="76"/>
      <c r="BW86" s="77"/>
      <c r="BX86" s="75">
        <f>'[1]2027'!K10</f>
        <v>600221</v>
      </c>
      <c r="BY86" s="76"/>
      <c r="BZ86" s="76"/>
      <c r="CA86" s="76"/>
      <c r="CB86" s="76"/>
      <c r="CC86" s="76"/>
      <c r="CD86" s="76"/>
      <c r="CE86" s="77"/>
      <c r="CF86" s="75">
        <f>'[1]2027'!L10</f>
        <v>600221</v>
      </c>
      <c r="CG86" s="76"/>
      <c r="CH86" s="76"/>
      <c r="CI86" s="76"/>
      <c r="CJ86" s="76"/>
      <c r="CK86" s="76"/>
      <c r="CL86" s="76"/>
      <c r="CM86" s="77"/>
      <c r="CN86" s="58" t="s">
        <v>72</v>
      </c>
      <c r="CO86" s="59"/>
      <c r="CP86" s="59"/>
      <c r="CQ86" s="59"/>
      <c r="CR86" s="59"/>
      <c r="CS86" s="59"/>
      <c r="CT86" s="59"/>
      <c r="CU86" s="60"/>
    </row>
    <row r="87" spans="1:99" x14ac:dyDescent="0.25">
      <c r="A87" s="64" t="s">
        <v>170</v>
      </c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70"/>
      <c r="BD87" s="71"/>
      <c r="BE87" s="71"/>
      <c r="BF87" s="72"/>
      <c r="BG87" s="74"/>
      <c r="BH87" s="71"/>
      <c r="BI87" s="71"/>
      <c r="BJ87" s="71"/>
      <c r="BK87" s="71"/>
      <c r="BL87" s="71"/>
      <c r="BM87" s="71"/>
      <c r="BN87" s="71"/>
      <c r="BO87" s="72"/>
      <c r="BP87" s="78"/>
      <c r="BQ87" s="79"/>
      <c r="BR87" s="79"/>
      <c r="BS87" s="79"/>
      <c r="BT87" s="79"/>
      <c r="BU87" s="79"/>
      <c r="BV87" s="79"/>
      <c r="BW87" s="80"/>
      <c r="BX87" s="78"/>
      <c r="BY87" s="79"/>
      <c r="BZ87" s="79"/>
      <c r="CA87" s="79"/>
      <c r="CB87" s="79"/>
      <c r="CC87" s="79"/>
      <c r="CD87" s="79"/>
      <c r="CE87" s="80"/>
      <c r="CF87" s="78"/>
      <c r="CG87" s="79"/>
      <c r="CH87" s="79"/>
      <c r="CI87" s="79"/>
      <c r="CJ87" s="79"/>
      <c r="CK87" s="79"/>
      <c r="CL87" s="79"/>
      <c r="CM87" s="80"/>
      <c r="CN87" s="61"/>
      <c r="CO87" s="62"/>
      <c r="CP87" s="62"/>
      <c r="CQ87" s="62"/>
      <c r="CR87" s="62"/>
      <c r="CS87" s="62"/>
      <c r="CT87" s="62"/>
      <c r="CU87" s="63"/>
    </row>
    <row r="88" spans="1:99" x14ac:dyDescent="0.25">
      <c r="A88" s="45" t="s">
        <v>171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52"/>
      <c r="BC88" s="53" t="s">
        <v>172</v>
      </c>
      <c r="BD88" s="54"/>
      <c r="BE88" s="54"/>
      <c r="BF88" s="55"/>
      <c r="BG88" s="56" t="s">
        <v>173</v>
      </c>
      <c r="BH88" s="54"/>
      <c r="BI88" s="54"/>
      <c r="BJ88" s="54"/>
      <c r="BK88" s="54"/>
      <c r="BL88" s="54"/>
      <c r="BM88" s="54"/>
      <c r="BN88" s="54"/>
      <c r="BO88" s="55"/>
      <c r="BP88" s="42"/>
      <c r="BQ88" s="43"/>
      <c r="BR88" s="43"/>
      <c r="BS88" s="43"/>
      <c r="BT88" s="43"/>
      <c r="BU88" s="43"/>
      <c r="BV88" s="43"/>
      <c r="BW88" s="57"/>
      <c r="BX88" s="42"/>
      <c r="BY88" s="43"/>
      <c r="BZ88" s="43"/>
      <c r="CA88" s="43"/>
      <c r="CB88" s="43"/>
      <c r="CC88" s="43"/>
      <c r="CD88" s="43"/>
      <c r="CE88" s="57"/>
      <c r="CF88" s="42"/>
      <c r="CG88" s="43"/>
      <c r="CH88" s="43"/>
      <c r="CI88" s="43"/>
      <c r="CJ88" s="43"/>
      <c r="CK88" s="43"/>
      <c r="CL88" s="43"/>
      <c r="CM88" s="57"/>
      <c r="CN88" s="119" t="s">
        <v>72</v>
      </c>
      <c r="CO88" s="120"/>
      <c r="CP88" s="120"/>
      <c r="CQ88" s="120"/>
      <c r="CR88" s="120"/>
      <c r="CS88" s="120"/>
      <c r="CT88" s="120"/>
      <c r="CU88" s="121"/>
    </row>
    <row r="89" spans="1:99" x14ac:dyDescent="0.25">
      <c r="A89" s="65" t="s">
        <v>174</v>
      </c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6"/>
      <c r="BC89" s="67" t="s">
        <v>175</v>
      </c>
      <c r="BD89" s="68"/>
      <c r="BE89" s="68"/>
      <c r="BF89" s="69"/>
      <c r="BG89" s="73" t="s">
        <v>176</v>
      </c>
      <c r="BH89" s="68"/>
      <c r="BI89" s="68"/>
      <c r="BJ89" s="68"/>
      <c r="BK89" s="68"/>
      <c r="BL89" s="68"/>
      <c r="BM89" s="68"/>
      <c r="BN89" s="68"/>
      <c r="BO89" s="69"/>
      <c r="BP89" s="75"/>
      <c r="BQ89" s="76"/>
      <c r="BR89" s="76"/>
      <c r="BS89" s="76"/>
      <c r="BT89" s="76"/>
      <c r="BU89" s="76"/>
      <c r="BV89" s="76"/>
      <c r="BW89" s="77"/>
      <c r="BX89" s="75"/>
      <c r="BY89" s="76"/>
      <c r="BZ89" s="76"/>
      <c r="CA89" s="76"/>
      <c r="CB89" s="76"/>
      <c r="CC89" s="76"/>
      <c r="CD89" s="76"/>
      <c r="CE89" s="77"/>
      <c r="CF89" s="75"/>
      <c r="CG89" s="76"/>
      <c r="CH89" s="76"/>
      <c r="CI89" s="76"/>
      <c r="CJ89" s="76"/>
      <c r="CK89" s="76"/>
      <c r="CL89" s="76"/>
      <c r="CM89" s="77"/>
      <c r="CN89" s="75"/>
      <c r="CO89" s="76"/>
      <c r="CP89" s="76"/>
      <c r="CQ89" s="76"/>
      <c r="CR89" s="76"/>
      <c r="CS89" s="76"/>
      <c r="CT89" s="76"/>
      <c r="CU89" s="81"/>
    </row>
    <row r="90" spans="1:99" x14ac:dyDescent="0.25">
      <c r="A90" s="64" t="s">
        <v>177</v>
      </c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70"/>
      <c r="BD90" s="71"/>
      <c r="BE90" s="71"/>
      <c r="BF90" s="72"/>
      <c r="BG90" s="74"/>
      <c r="BH90" s="71"/>
      <c r="BI90" s="71"/>
      <c r="BJ90" s="71"/>
      <c r="BK90" s="71"/>
      <c r="BL90" s="71"/>
      <c r="BM90" s="71"/>
      <c r="BN90" s="71"/>
      <c r="BO90" s="72"/>
      <c r="BP90" s="78"/>
      <c r="BQ90" s="79"/>
      <c r="BR90" s="79"/>
      <c r="BS90" s="79"/>
      <c r="BT90" s="79"/>
      <c r="BU90" s="79"/>
      <c r="BV90" s="79"/>
      <c r="BW90" s="80"/>
      <c r="BX90" s="78"/>
      <c r="BY90" s="79"/>
      <c r="BZ90" s="79"/>
      <c r="CA90" s="79"/>
      <c r="CB90" s="79"/>
      <c r="CC90" s="79"/>
      <c r="CD90" s="79"/>
      <c r="CE90" s="80"/>
      <c r="CF90" s="78"/>
      <c r="CG90" s="79"/>
      <c r="CH90" s="79"/>
      <c r="CI90" s="79"/>
      <c r="CJ90" s="79"/>
      <c r="CK90" s="79"/>
      <c r="CL90" s="79"/>
      <c r="CM90" s="80"/>
      <c r="CN90" s="78"/>
      <c r="CO90" s="79"/>
      <c r="CP90" s="79"/>
      <c r="CQ90" s="79"/>
      <c r="CR90" s="79"/>
      <c r="CS90" s="79"/>
      <c r="CT90" s="79"/>
      <c r="CU90" s="82"/>
    </row>
    <row r="91" spans="1:99" x14ac:dyDescent="0.25">
      <c r="A91" s="45" t="s">
        <v>178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52"/>
      <c r="BC91" s="53" t="s">
        <v>179</v>
      </c>
      <c r="BD91" s="54"/>
      <c r="BE91" s="54"/>
      <c r="BF91" s="55"/>
      <c r="BG91" s="56" t="s">
        <v>180</v>
      </c>
      <c r="BH91" s="54"/>
      <c r="BI91" s="54"/>
      <c r="BJ91" s="54"/>
      <c r="BK91" s="54"/>
      <c r="BL91" s="54"/>
      <c r="BM91" s="54"/>
      <c r="BN91" s="54"/>
      <c r="BO91" s="55"/>
      <c r="BP91" s="42"/>
      <c r="BQ91" s="43"/>
      <c r="BR91" s="43"/>
      <c r="BS91" s="43"/>
      <c r="BT91" s="43"/>
      <c r="BU91" s="43"/>
      <c r="BV91" s="43"/>
      <c r="BW91" s="57"/>
      <c r="BX91" s="42"/>
      <c r="BY91" s="43"/>
      <c r="BZ91" s="43"/>
      <c r="CA91" s="43"/>
      <c r="CB91" s="43"/>
      <c r="CC91" s="43"/>
      <c r="CD91" s="43"/>
      <c r="CE91" s="57"/>
      <c r="CF91" s="42"/>
      <c r="CG91" s="43"/>
      <c r="CH91" s="43"/>
      <c r="CI91" s="43"/>
      <c r="CJ91" s="43"/>
      <c r="CK91" s="43"/>
      <c r="CL91" s="43"/>
      <c r="CM91" s="57"/>
      <c r="CN91" s="119" t="s">
        <v>72</v>
      </c>
      <c r="CO91" s="120"/>
      <c r="CP91" s="120"/>
      <c r="CQ91" s="120"/>
      <c r="CR91" s="120"/>
      <c r="CS91" s="120"/>
      <c r="CT91" s="120"/>
      <c r="CU91" s="121"/>
    </row>
    <row r="92" spans="1:99" x14ac:dyDescent="0.25">
      <c r="A92" s="129" t="s">
        <v>181</v>
      </c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1"/>
      <c r="BC92" s="67" t="s">
        <v>182</v>
      </c>
      <c r="BD92" s="68"/>
      <c r="BE92" s="68"/>
      <c r="BF92" s="69"/>
      <c r="BG92" s="73" t="s">
        <v>183</v>
      </c>
      <c r="BH92" s="68"/>
      <c r="BI92" s="68"/>
      <c r="BJ92" s="68"/>
      <c r="BK92" s="68"/>
      <c r="BL92" s="68"/>
      <c r="BM92" s="68"/>
      <c r="BN92" s="68"/>
      <c r="BO92" s="69"/>
      <c r="BP92" s="75"/>
      <c r="BQ92" s="76"/>
      <c r="BR92" s="76"/>
      <c r="BS92" s="76"/>
      <c r="BT92" s="76"/>
      <c r="BU92" s="76"/>
      <c r="BV92" s="76"/>
      <c r="BW92" s="77"/>
      <c r="BX92" s="75"/>
      <c r="BY92" s="76"/>
      <c r="BZ92" s="76"/>
      <c r="CA92" s="76"/>
      <c r="CB92" s="76"/>
      <c r="CC92" s="76"/>
      <c r="CD92" s="76"/>
      <c r="CE92" s="77"/>
      <c r="CF92" s="75"/>
      <c r="CG92" s="76"/>
      <c r="CH92" s="76"/>
      <c r="CI92" s="76"/>
      <c r="CJ92" s="76"/>
      <c r="CK92" s="76"/>
      <c r="CL92" s="76"/>
      <c r="CM92" s="77"/>
      <c r="CN92" s="58" t="s">
        <v>72</v>
      </c>
      <c r="CO92" s="59"/>
      <c r="CP92" s="59"/>
      <c r="CQ92" s="59"/>
      <c r="CR92" s="59"/>
      <c r="CS92" s="59"/>
      <c r="CT92" s="59"/>
      <c r="CU92" s="60"/>
    </row>
    <row r="93" spans="1:99" x14ac:dyDescent="0.25">
      <c r="A93" s="64" t="s">
        <v>184</v>
      </c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70"/>
      <c r="BD93" s="71"/>
      <c r="BE93" s="71"/>
      <c r="BF93" s="72"/>
      <c r="BG93" s="74"/>
      <c r="BH93" s="71"/>
      <c r="BI93" s="71"/>
      <c r="BJ93" s="71"/>
      <c r="BK93" s="71"/>
      <c r="BL93" s="71"/>
      <c r="BM93" s="71"/>
      <c r="BN93" s="71"/>
      <c r="BO93" s="72"/>
      <c r="BP93" s="78"/>
      <c r="BQ93" s="79"/>
      <c r="BR93" s="79"/>
      <c r="BS93" s="79"/>
      <c r="BT93" s="79"/>
      <c r="BU93" s="79"/>
      <c r="BV93" s="79"/>
      <c r="BW93" s="80"/>
      <c r="BX93" s="78"/>
      <c r="BY93" s="79"/>
      <c r="BZ93" s="79"/>
      <c r="CA93" s="79"/>
      <c r="CB93" s="79"/>
      <c r="CC93" s="79"/>
      <c r="CD93" s="79"/>
      <c r="CE93" s="80"/>
      <c r="CF93" s="78"/>
      <c r="CG93" s="79"/>
      <c r="CH93" s="79"/>
      <c r="CI93" s="79"/>
      <c r="CJ93" s="79"/>
      <c r="CK93" s="79"/>
      <c r="CL93" s="79"/>
      <c r="CM93" s="80"/>
      <c r="CN93" s="61"/>
      <c r="CO93" s="62"/>
      <c r="CP93" s="62"/>
      <c r="CQ93" s="62"/>
      <c r="CR93" s="62"/>
      <c r="CS93" s="62"/>
      <c r="CT93" s="62"/>
      <c r="CU93" s="63"/>
    </row>
    <row r="94" spans="1:99" x14ac:dyDescent="0.25">
      <c r="A94" s="106" t="s">
        <v>185</v>
      </c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89" t="s">
        <v>186</v>
      </c>
      <c r="BD94" s="90"/>
      <c r="BE94" s="90"/>
      <c r="BF94" s="90"/>
      <c r="BG94" s="90" t="s">
        <v>187</v>
      </c>
      <c r="BH94" s="90"/>
      <c r="BI94" s="90"/>
      <c r="BJ94" s="90"/>
      <c r="BK94" s="90"/>
      <c r="BL94" s="90"/>
      <c r="BM94" s="90"/>
      <c r="BN94" s="90"/>
      <c r="BO94" s="90"/>
      <c r="BP94" s="88"/>
      <c r="BQ94" s="88"/>
      <c r="BR94" s="88"/>
      <c r="BS94" s="88"/>
      <c r="BT94" s="88"/>
      <c r="BU94" s="88"/>
      <c r="BV94" s="88"/>
      <c r="BW94" s="88"/>
      <c r="BX94" s="88"/>
      <c r="BY94" s="88"/>
      <c r="BZ94" s="88"/>
      <c r="CA94" s="88"/>
      <c r="CB94" s="88"/>
      <c r="CC94" s="88"/>
      <c r="CD94" s="88"/>
      <c r="CE94" s="88"/>
      <c r="CF94" s="88"/>
      <c r="CG94" s="88"/>
      <c r="CH94" s="88"/>
      <c r="CI94" s="88"/>
      <c r="CJ94" s="88"/>
      <c r="CK94" s="88"/>
      <c r="CL94" s="88"/>
      <c r="CM94" s="88"/>
      <c r="CN94" s="119" t="s">
        <v>72</v>
      </c>
      <c r="CO94" s="120"/>
      <c r="CP94" s="120"/>
      <c r="CQ94" s="120"/>
      <c r="CR94" s="120"/>
      <c r="CS94" s="120"/>
      <c r="CT94" s="120"/>
      <c r="CU94" s="121"/>
    </row>
    <row r="95" spans="1:99" x14ac:dyDescent="0.25">
      <c r="A95" s="65" t="s">
        <v>188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7" t="s">
        <v>189</v>
      </c>
      <c r="BD95" s="68"/>
      <c r="BE95" s="68"/>
      <c r="BF95" s="69"/>
      <c r="BG95" s="73" t="s">
        <v>190</v>
      </c>
      <c r="BH95" s="68"/>
      <c r="BI95" s="68"/>
      <c r="BJ95" s="68"/>
      <c r="BK95" s="68"/>
      <c r="BL95" s="68"/>
      <c r="BM95" s="68"/>
      <c r="BN95" s="68"/>
      <c r="BO95" s="69"/>
      <c r="BP95" s="75"/>
      <c r="BQ95" s="76"/>
      <c r="BR95" s="76"/>
      <c r="BS95" s="76"/>
      <c r="BT95" s="76"/>
      <c r="BU95" s="76"/>
      <c r="BV95" s="76"/>
      <c r="BW95" s="77"/>
      <c r="BX95" s="75"/>
      <c r="BY95" s="76"/>
      <c r="BZ95" s="76"/>
      <c r="CA95" s="76"/>
      <c r="CB95" s="76"/>
      <c r="CC95" s="76"/>
      <c r="CD95" s="76"/>
      <c r="CE95" s="77"/>
      <c r="CF95" s="75"/>
      <c r="CG95" s="76"/>
      <c r="CH95" s="76"/>
      <c r="CI95" s="76"/>
      <c r="CJ95" s="76"/>
      <c r="CK95" s="76"/>
      <c r="CL95" s="76"/>
      <c r="CM95" s="77"/>
      <c r="CN95" s="58" t="s">
        <v>72</v>
      </c>
      <c r="CO95" s="59"/>
      <c r="CP95" s="59"/>
      <c r="CQ95" s="59"/>
      <c r="CR95" s="59"/>
      <c r="CS95" s="59"/>
      <c r="CT95" s="59"/>
      <c r="CU95" s="60"/>
    </row>
    <row r="96" spans="1:99" x14ac:dyDescent="0.25">
      <c r="A96" s="64" t="s">
        <v>191</v>
      </c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70"/>
      <c r="BD96" s="71"/>
      <c r="BE96" s="71"/>
      <c r="BF96" s="72"/>
      <c r="BG96" s="74"/>
      <c r="BH96" s="71"/>
      <c r="BI96" s="71"/>
      <c r="BJ96" s="71"/>
      <c r="BK96" s="71"/>
      <c r="BL96" s="71"/>
      <c r="BM96" s="71"/>
      <c r="BN96" s="71"/>
      <c r="BO96" s="72"/>
      <c r="BP96" s="78"/>
      <c r="BQ96" s="79"/>
      <c r="BR96" s="79"/>
      <c r="BS96" s="79"/>
      <c r="BT96" s="79"/>
      <c r="BU96" s="79"/>
      <c r="BV96" s="79"/>
      <c r="BW96" s="80"/>
      <c r="BX96" s="78"/>
      <c r="BY96" s="79"/>
      <c r="BZ96" s="79"/>
      <c r="CA96" s="79"/>
      <c r="CB96" s="79"/>
      <c r="CC96" s="79"/>
      <c r="CD96" s="79"/>
      <c r="CE96" s="80"/>
      <c r="CF96" s="78"/>
      <c r="CG96" s="79"/>
      <c r="CH96" s="79"/>
      <c r="CI96" s="79"/>
      <c r="CJ96" s="79"/>
      <c r="CK96" s="79"/>
      <c r="CL96" s="79"/>
      <c r="CM96" s="80"/>
      <c r="CN96" s="61"/>
      <c r="CO96" s="62"/>
      <c r="CP96" s="62"/>
      <c r="CQ96" s="62"/>
      <c r="CR96" s="62"/>
      <c r="CS96" s="62"/>
      <c r="CT96" s="62"/>
      <c r="CU96" s="63"/>
    </row>
    <row r="97" spans="1:99" x14ac:dyDescent="0.25">
      <c r="A97" s="45" t="s">
        <v>192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53" t="s">
        <v>193</v>
      </c>
      <c r="BD97" s="54"/>
      <c r="BE97" s="54"/>
      <c r="BF97" s="55"/>
      <c r="BG97" s="56" t="s">
        <v>194</v>
      </c>
      <c r="BH97" s="54"/>
      <c r="BI97" s="54"/>
      <c r="BJ97" s="54"/>
      <c r="BK97" s="54"/>
      <c r="BL97" s="54"/>
      <c r="BM97" s="54"/>
      <c r="BN97" s="54"/>
      <c r="BO97" s="55"/>
      <c r="BP97" s="42"/>
      <c r="BQ97" s="43"/>
      <c r="BR97" s="43"/>
      <c r="BS97" s="43"/>
      <c r="BT97" s="43"/>
      <c r="BU97" s="43"/>
      <c r="BV97" s="43"/>
      <c r="BW97" s="57"/>
      <c r="BX97" s="42"/>
      <c r="BY97" s="43"/>
      <c r="BZ97" s="43"/>
      <c r="CA97" s="43"/>
      <c r="CB97" s="43"/>
      <c r="CC97" s="43"/>
      <c r="CD97" s="43"/>
      <c r="CE97" s="57"/>
      <c r="CF97" s="42"/>
      <c r="CG97" s="43"/>
      <c r="CH97" s="43"/>
      <c r="CI97" s="43"/>
      <c r="CJ97" s="43"/>
      <c r="CK97" s="43"/>
      <c r="CL97" s="43"/>
      <c r="CM97" s="57"/>
      <c r="CN97" s="42"/>
      <c r="CO97" s="43"/>
      <c r="CP97" s="43"/>
      <c r="CQ97" s="43"/>
      <c r="CR97" s="43"/>
      <c r="CS97" s="43"/>
      <c r="CT97" s="43"/>
      <c r="CU97" s="44"/>
    </row>
    <row r="98" spans="1:99" x14ac:dyDescent="0.25">
      <c r="A98" s="129" t="s">
        <v>195</v>
      </c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1"/>
      <c r="BC98" s="67" t="s">
        <v>196</v>
      </c>
      <c r="BD98" s="68"/>
      <c r="BE98" s="68"/>
      <c r="BF98" s="69"/>
      <c r="BG98" s="73" t="s">
        <v>197</v>
      </c>
      <c r="BH98" s="68"/>
      <c r="BI98" s="68"/>
      <c r="BJ98" s="68"/>
      <c r="BK98" s="68"/>
      <c r="BL98" s="68"/>
      <c r="BM98" s="68"/>
      <c r="BN98" s="68"/>
      <c r="BO98" s="69"/>
      <c r="BP98" s="75"/>
      <c r="BQ98" s="76"/>
      <c r="BR98" s="76"/>
      <c r="BS98" s="76"/>
      <c r="BT98" s="76"/>
      <c r="BU98" s="76"/>
      <c r="BV98" s="76"/>
      <c r="BW98" s="77"/>
      <c r="BX98" s="75"/>
      <c r="BY98" s="76"/>
      <c r="BZ98" s="76"/>
      <c r="CA98" s="76"/>
      <c r="CB98" s="76"/>
      <c r="CC98" s="76"/>
      <c r="CD98" s="76"/>
      <c r="CE98" s="77"/>
      <c r="CF98" s="75"/>
      <c r="CG98" s="76"/>
      <c r="CH98" s="76"/>
      <c r="CI98" s="76"/>
      <c r="CJ98" s="76"/>
      <c r="CK98" s="76"/>
      <c r="CL98" s="76"/>
      <c r="CM98" s="77"/>
      <c r="CN98" s="58" t="s">
        <v>72</v>
      </c>
      <c r="CO98" s="59"/>
      <c r="CP98" s="59"/>
      <c r="CQ98" s="59"/>
      <c r="CR98" s="59"/>
      <c r="CS98" s="59"/>
      <c r="CT98" s="59"/>
      <c r="CU98" s="60"/>
    </row>
    <row r="99" spans="1:99" x14ac:dyDescent="0.25">
      <c r="A99" s="64" t="s">
        <v>198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70"/>
      <c r="BD99" s="71"/>
      <c r="BE99" s="71"/>
      <c r="BF99" s="72"/>
      <c r="BG99" s="74"/>
      <c r="BH99" s="71"/>
      <c r="BI99" s="71"/>
      <c r="BJ99" s="71"/>
      <c r="BK99" s="71"/>
      <c r="BL99" s="71"/>
      <c r="BM99" s="71"/>
      <c r="BN99" s="71"/>
      <c r="BO99" s="72"/>
      <c r="BP99" s="78"/>
      <c r="BQ99" s="79"/>
      <c r="BR99" s="79"/>
      <c r="BS99" s="79"/>
      <c r="BT99" s="79"/>
      <c r="BU99" s="79"/>
      <c r="BV99" s="79"/>
      <c r="BW99" s="80"/>
      <c r="BX99" s="78"/>
      <c r="BY99" s="79"/>
      <c r="BZ99" s="79"/>
      <c r="CA99" s="79"/>
      <c r="CB99" s="79"/>
      <c r="CC99" s="79"/>
      <c r="CD99" s="79"/>
      <c r="CE99" s="80"/>
      <c r="CF99" s="78"/>
      <c r="CG99" s="79"/>
      <c r="CH99" s="79"/>
      <c r="CI99" s="79"/>
      <c r="CJ99" s="79"/>
      <c r="CK99" s="79"/>
      <c r="CL99" s="79"/>
      <c r="CM99" s="80"/>
      <c r="CN99" s="61"/>
      <c r="CO99" s="62"/>
      <c r="CP99" s="62"/>
      <c r="CQ99" s="62"/>
      <c r="CR99" s="62"/>
      <c r="CS99" s="62"/>
      <c r="CT99" s="62"/>
      <c r="CU99" s="63"/>
    </row>
    <row r="100" spans="1:99" x14ac:dyDescent="0.25">
      <c r="A100" s="129" t="s">
        <v>199</v>
      </c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1"/>
      <c r="BC100" s="67" t="s">
        <v>200</v>
      </c>
      <c r="BD100" s="68"/>
      <c r="BE100" s="68"/>
      <c r="BF100" s="69"/>
      <c r="BG100" s="73" t="s">
        <v>201</v>
      </c>
      <c r="BH100" s="68"/>
      <c r="BI100" s="68"/>
      <c r="BJ100" s="68"/>
      <c r="BK100" s="68"/>
      <c r="BL100" s="68"/>
      <c r="BM100" s="68"/>
      <c r="BN100" s="68"/>
      <c r="BO100" s="69"/>
      <c r="BP100" s="75"/>
      <c r="BQ100" s="76"/>
      <c r="BR100" s="76"/>
      <c r="BS100" s="76"/>
      <c r="BT100" s="76"/>
      <c r="BU100" s="76"/>
      <c r="BV100" s="76"/>
      <c r="BW100" s="77"/>
      <c r="BX100" s="75"/>
      <c r="BY100" s="76"/>
      <c r="BZ100" s="76"/>
      <c r="CA100" s="76"/>
      <c r="CB100" s="76"/>
      <c r="CC100" s="76"/>
      <c r="CD100" s="76"/>
      <c r="CE100" s="77"/>
      <c r="CF100" s="75"/>
      <c r="CG100" s="76"/>
      <c r="CH100" s="76"/>
      <c r="CI100" s="76"/>
      <c r="CJ100" s="76"/>
      <c r="CK100" s="76"/>
      <c r="CL100" s="76"/>
      <c r="CM100" s="77"/>
      <c r="CN100" s="58" t="s">
        <v>72</v>
      </c>
      <c r="CO100" s="59"/>
      <c r="CP100" s="59"/>
      <c r="CQ100" s="59"/>
      <c r="CR100" s="59"/>
      <c r="CS100" s="59"/>
      <c r="CT100" s="59"/>
      <c r="CU100" s="60"/>
    </row>
    <row r="101" spans="1:99" x14ac:dyDescent="0.25">
      <c r="A101" s="104" t="s">
        <v>202</v>
      </c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4"/>
      <c r="AU101" s="104"/>
      <c r="AV101" s="104"/>
      <c r="AW101" s="104"/>
      <c r="AX101" s="104"/>
      <c r="AY101" s="104"/>
      <c r="AZ101" s="104"/>
      <c r="BA101" s="104"/>
      <c r="BB101" s="104"/>
      <c r="BC101" s="110"/>
      <c r="BD101" s="111"/>
      <c r="BE101" s="111"/>
      <c r="BF101" s="112"/>
      <c r="BG101" s="113"/>
      <c r="BH101" s="111"/>
      <c r="BI101" s="111"/>
      <c r="BJ101" s="111"/>
      <c r="BK101" s="111"/>
      <c r="BL101" s="111"/>
      <c r="BM101" s="111"/>
      <c r="BN101" s="111"/>
      <c r="BO101" s="112"/>
      <c r="BP101" s="114"/>
      <c r="BQ101" s="115"/>
      <c r="BR101" s="115"/>
      <c r="BS101" s="115"/>
      <c r="BT101" s="115"/>
      <c r="BU101" s="115"/>
      <c r="BV101" s="115"/>
      <c r="BW101" s="116"/>
      <c r="BX101" s="114"/>
      <c r="BY101" s="115"/>
      <c r="BZ101" s="115"/>
      <c r="CA101" s="115"/>
      <c r="CB101" s="115"/>
      <c r="CC101" s="115"/>
      <c r="CD101" s="115"/>
      <c r="CE101" s="116"/>
      <c r="CF101" s="114"/>
      <c r="CG101" s="115"/>
      <c r="CH101" s="115"/>
      <c r="CI101" s="115"/>
      <c r="CJ101" s="115"/>
      <c r="CK101" s="115"/>
      <c r="CL101" s="115"/>
      <c r="CM101" s="116"/>
      <c r="CN101" s="107"/>
      <c r="CO101" s="108"/>
      <c r="CP101" s="108"/>
      <c r="CQ101" s="108"/>
      <c r="CR101" s="108"/>
      <c r="CS101" s="108"/>
      <c r="CT101" s="108"/>
      <c r="CU101" s="109"/>
    </row>
    <row r="102" spans="1:99" x14ac:dyDescent="0.25">
      <c r="A102" s="64" t="s">
        <v>203</v>
      </c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70"/>
      <c r="BD102" s="71"/>
      <c r="BE102" s="71"/>
      <c r="BF102" s="72"/>
      <c r="BG102" s="74"/>
      <c r="BH102" s="71"/>
      <c r="BI102" s="71"/>
      <c r="BJ102" s="71"/>
      <c r="BK102" s="71"/>
      <c r="BL102" s="71"/>
      <c r="BM102" s="71"/>
      <c r="BN102" s="71"/>
      <c r="BO102" s="72"/>
      <c r="BP102" s="78"/>
      <c r="BQ102" s="79"/>
      <c r="BR102" s="79"/>
      <c r="BS102" s="79"/>
      <c r="BT102" s="79"/>
      <c r="BU102" s="79"/>
      <c r="BV102" s="79"/>
      <c r="BW102" s="80"/>
      <c r="BX102" s="78"/>
      <c r="BY102" s="79"/>
      <c r="BZ102" s="79"/>
      <c r="CA102" s="79"/>
      <c r="CB102" s="79"/>
      <c r="CC102" s="79"/>
      <c r="CD102" s="79"/>
      <c r="CE102" s="80"/>
      <c r="CF102" s="78"/>
      <c r="CG102" s="79"/>
      <c r="CH102" s="79"/>
      <c r="CI102" s="79"/>
      <c r="CJ102" s="79"/>
      <c r="CK102" s="79"/>
      <c r="CL102" s="79"/>
      <c r="CM102" s="80"/>
      <c r="CN102" s="61"/>
      <c r="CO102" s="62"/>
      <c r="CP102" s="62"/>
      <c r="CQ102" s="62"/>
      <c r="CR102" s="62"/>
      <c r="CS102" s="62"/>
      <c r="CT102" s="62"/>
      <c r="CU102" s="63"/>
    </row>
    <row r="103" spans="1:99" x14ac:dyDescent="0.25">
      <c r="A103" s="45" t="s">
        <v>204</v>
      </c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52"/>
      <c r="BC103" s="53" t="s">
        <v>205</v>
      </c>
      <c r="BD103" s="54"/>
      <c r="BE103" s="54"/>
      <c r="BF103" s="55"/>
      <c r="BG103" s="56" t="s">
        <v>206</v>
      </c>
      <c r="BH103" s="54"/>
      <c r="BI103" s="54"/>
      <c r="BJ103" s="54"/>
      <c r="BK103" s="54"/>
      <c r="BL103" s="54"/>
      <c r="BM103" s="54"/>
      <c r="BN103" s="54"/>
      <c r="BO103" s="55"/>
      <c r="BP103" s="42"/>
      <c r="BQ103" s="43"/>
      <c r="BR103" s="43"/>
      <c r="BS103" s="43"/>
      <c r="BT103" s="43"/>
      <c r="BU103" s="43"/>
      <c r="BV103" s="43"/>
      <c r="BW103" s="57"/>
      <c r="BX103" s="42"/>
      <c r="BY103" s="43"/>
      <c r="BZ103" s="43"/>
      <c r="CA103" s="43"/>
      <c r="CB103" s="43"/>
      <c r="CC103" s="43"/>
      <c r="CD103" s="43"/>
      <c r="CE103" s="57"/>
      <c r="CF103" s="42"/>
      <c r="CG103" s="43"/>
      <c r="CH103" s="43"/>
      <c r="CI103" s="43"/>
      <c r="CJ103" s="43"/>
      <c r="CK103" s="43"/>
      <c r="CL103" s="43"/>
      <c r="CM103" s="57"/>
      <c r="CN103" s="119" t="s">
        <v>72</v>
      </c>
      <c r="CO103" s="120"/>
      <c r="CP103" s="120"/>
      <c r="CQ103" s="120"/>
      <c r="CR103" s="120"/>
      <c r="CS103" s="120"/>
      <c r="CT103" s="120"/>
      <c r="CU103" s="121"/>
    </row>
    <row r="104" spans="1:99" x14ac:dyDescent="0.25">
      <c r="A104" s="124" t="s">
        <v>207</v>
      </c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  <c r="AV104" s="124"/>
      <c r="AW104" s="124"/>
      <c r="AX104" s="124"/>
      <c r="AY104" s="124"/>
      <c r="AZ104" s="124"/>
      <c r="BA104" s="124"/>
      <c r="BB104" s="125"/>
      <c r="BC104" s="126" t="s">
        <v>208</v>
      </c>
      <c r="BD104" s="127"/>
      <c r="BE104" s="127"/>
      <c r="BF104" s="127"/>
      <c r="BG104" s="127" t="s">
        <v>209</v>
      </c>
      <c r="BH104" s="127"/>
      <c r="BI104" s="127"/>
      <c r="BJ104" s="127"/>
      <c r="BK104" s="127"/>
      <c r="BL104" s="127"/>
      <c r="BM104" s="127"/>
      <c r="BN104" s="127"/>
      <c r="BO104" s="127"/>
      <c r="BP104" s="128">
        <f>BP105+BP107+BP109+BP122</f>
        <v>18150</v>
      </c>
      <c r="BQ104" s="128"/>
      <c r="BR104" s="128"/>
      <c r="BS104" s="128"/>
      <c r="BT104" s="128"/>
      <c r="BU104" s="128"/>
      <c r="BV104" s="128"/>
      <c r="BW104" s="128"/>
      <c r="BX104" s="128">
        <f>BX105+BX107+BX109+BX122</f>
        <v>10150</v>
      </c>
      <c r="BY104" s="128"/>
      <c r="BZ104" s="128"/>
      <c r="CA104" s="128"/>
      <c r="CB104" s="128"/>
      <c r="CC104" s="128"/>
      <c r="CD104" s="128"/>
      <c r="CE104" s="128"/>
      <c r="CF104" s="128">
        <f>CF105+CF107+CF109+CF122</f>
        <v>10150</v>
      </c>
      <c r="CG104" s="128"/>
      <c r="CH104" s="128"/>
      <c r="CI104" s="128"/>
      <c r="CJ104" s="128"/>
      <c r="CK104" s="128"/>
      <c r="CL104" s="128"/>
      <c r="CM104" s="128"/>
      <c r="CN104" s="122" t="s">
        <v>72</v>
      </c>
      <c r="CO104" s="122"/>
      <c r="CP104" s="122"/>
      <c r="CQ104" s="122"/>
      <c r="CR104" s="122"/>
      <c r="CS104" s="122"/>
      <c r="CT104" s="122"/>
      <c r="CU104" s="123"/>
    </row>
    <row r="105" spans="1:99" x14ac:dyDescent="0.25">
      <c r="A105" s="65" t="s">
        <v>84</v>
      </c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  <c r="BC105" s="67" t="s">
        <v>210</v>
      </c>
      <c r="BD105" s="68"/>
      <c r="BE105" s="68"/>
      <c r="BF105" s="69"/>
      <c r="BG105" s="73" t="s">
        <v>211</v>
      </c>
      <c r="BH105" s="68"/>
      <c r="BI105" s="68"/>
      <c r="BJ105" s="68"/>
      <c r="BK105" s="68"/>
      <c r="BL105" s="68"/>
      <c r="BM105" s="68"/>
      <c r="BN105" s="68"/>
      <c r="BO105" s="69"/>
      <c r="BP105" s="75">
        <f>'[1]2027'!J12</f>
        <v>14500</v>
      </c>
      <c r="BQ105" s="76"/>
      <c r="BR105" s="76"/>
      <c r="BS105" s="76"/>
      <c r="BT105" s="76"/>
      <c r="BU105" s="76"/>
      <c r="BV105" s="76"/>
      <c r="BW105" s="77"/>
      <c r="BX105" s="75">
        <f>'[1]2027'!K12</f>
        <v>6500</v>
      </c>
      <c r="BY105" s="76"/>
      <c r="BZ105" s="76"/>
      <c r="CA105" s="76"/>
      <c r="CB105" s="76"/>
      <c r="CC105" s="76"/>
      <c r="CD105" s="76"/>
      <c r="CE105" s="77"/>
      <c r="CF105" s="75">
        <f>'[1]2027'!L12</f>
        <v>6500</v>
      </c>
      <c r="CG105" s="76"/>
      <c r="CH105" s="76"/>
      <c r="CI105" s="76"/>
      <c r="CJ105" s="76"/>
      <c r="CK105" s="76"/>
      <c r="CL105" s="76"/>
      <c r="CM105" s="77"/>
      <c r="CN105" s="58" t="s">
        <v>72</v>
      </c>
      <c r="CO105" s="59"/>
      <c r="CP105" s="59"/>
      <c r="CQ105" s="59"/>
      <c r="CR105" s="59"/>
      <c r="CS105" s="59"/>
      <c r="CT105" s="59"/>
      <c r="CU105" s="60"/>
    </row>
    <row r="106" spans="1:99" x14ac:dyDescent="0.25">
      <c r="A106" s="64" t="s">
        <v>212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70"/>
      <c r="BD106" s="71"/>
      <c r="BE106" s="71"/>
      <c r="BF106" s="72"/>
      <c r="BG106" s="74"/>
      <c r="BH106" s="71"/>
      <c r="BI106" s="71"/>
      <c r="BJ106" s="71"/>
      <c r="BK106" s="71"/>
      <c r="BL106" s="71"/>
      <c r="BM106" s="71"/>
      <c r="BN106" s="71"/>
      <c r="BO106" s="72"/>
      <c r="BP106" s="78"/>
      <c r="BQ106" s="79"/>
      <c r="BR106" s="79"/>
      <c r="BS106" s="79"/>
      <c r="BT106" s="79"/>
      <c r="BU106" s="79"/>
      <c r="BV106" s="79"/>
      <c r="BW106" s="80"/>
      <c r="BX106" s="78"/>
      <c r="BY106" s="79"/>
      <c r="BZ106" s="79"/>
      <c r="CA106" s="79"/>
      <c r="CB106" s="79"/>
      <c r="CC106" s="79"/>
      <c r="CD106" s="79"/>
      <c r="CE106" s="80"/>
      <c r="CF106" s="78"/>
      <c r="CG106" s="79"/>
      <c r="CH106" s="79"/>
      <c r="CI106" s="79"/>
      <c r="CJ106" s="79"/>
      <c r="CK106" s="79"/>
      <c r="CL106" s="79"/>
      <c r="CM106" s="80"/>
      <c r="CN106" s="61"/>
      <c r="CO106" s="62"/>
      <c r="CP106" s="62"/>
      <c r="CQ106" s="62"/>
      <c r="CR106" s="62"/>
      <c r="CS106" s="62"/>
      <c r="CT106" s="62"/>
      <c r="CU106" s="63"/>
    </row>
    <row r="107" spans="1:99" x14ac:dyDescent="0.25">
      <c r="A107" s="65" t="s">
        <v>213</v>
      </c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7" t="s">
        <v>214</v>
      </c>
      <c r="BD107" s="68"/>
      <c r="BE107" s="68"/>
      <c r="BF107" s="69"/>
      <c r="BG107" s="73" t="s">
        <v>215</v>
      </c>
      <c r="BH107" s="68"/>
      <c r="BI107" s="68"/>
      <c r="BJ107" s="68"/>
      <c r="BK107" s="68"/>
      <c r="BL107" s="68"/>
      <c r="BM107" s="68"/>
      <c r="BN107" s="68"/>
      <c r="BO107" s="69"/>
      <c r="BP107" s="75">
        <f>'[1]2027'!J13</f>
        <v>3300</v>
      </c>
      <c r="BQ107" s="76"/>
      <c r="BR107" s="76"/>
      <c r="BS107" s="76"/>
      <c r="BT107" s="76"/>
      <c r="BU107" s="76"/>
      <c r="BV107" s="76"/>
      <c r="BW107" s="77"/>
      <c r="BX107" s="75">
        <f>'[1]2027'!K13</f>
        <v>3300</v>
      </c>
      <c r="BY107" s="76"/>
      <c r="BZ107" s="76"/>
      <c r="CA107" s="76"/>
      <c r="CB107" s="76"/>
      <c r="CC107" s="76"/>
      <c r="CD107" s="76"/>
      <c r="CE107" s="77"/>
      <c r="CF107" s="75">
        <f>'[1]2027'!L13</f>
        <v>3300</v>
      </c>
      <c r="CG107" s="76"/>
      <c r="CH107" s="76"/>
      <c r="CI107" s="76"/>
      <c r="CJ107" s="76"/>
      <c r="CK107" s="76"/>
      <c r="CL107" s="76"/>
      <c r="CM107" s="77"/>
      <c r="CN107" s="58" t="s">
        <v>72</v>
      </c>
      <c r="CO107" s="59"/>
      <c r="CP107" s="59"/>
      <c r="CQ107" s="59"/>
      <c r="CR107" s="59"/>
      <c r="CS107" s="59"/>
      <c r="CT107" s="59"/>
      <c r="CU107" s="60"/>
    </row>
    <row r="108" spans="1:99" x14ac:dyDescent="0.25">
      <c r="A108" s="64" t="s">
        <v>216</v>
      </c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70"/>
      <c r="BD108" s="71"/>
      <c r="BE108" s="71"/>
      <c r="BF108" s="72"/>
      <c r="BG108" s="74"/>
      <c r="BH108" s="71"/>
      <c r="BI108" s="71"/>
      <c r="BJ108" s="71"/>
      <c r="BK108" s="71"/>
      <c r="BL108" s="71"/>
      <c r="BM108" s="71"/>
      <c r="BN108" s="71"/>
      <c r="BO108" s="72"/>
      <c r="BP108" s="78"/>
      <c r="BQ108" s="79"/>
      <c r="BR108" s="79"/>
      <c r="BS108" s="79"/>
      <c r="BT108" s="79"/>
      <c r="BU108" s="79"/>
      <c r="BV108" s="79"/>
      <c r="BW108" s="80"/>
      <c r="BX108" s="78"/>
      <c r="BY108" s="79"/>
      <c r="BZ108" s="79"/>
      <c r="CA108" s="79"/>
      <c r="CB108" s="79"/>
      <c r="CC108" s="79"/>
      <c r="CD108" s="79"/>
      <c r="CE108" s="80"/>
      <c r="CF108" s="78"/>
      <c r="CG108" s="79"/>
      <c r="CH108" s="79"/>
      <c r="CI108" s="79"/>
      <c r="CJ108" s="79"/>
      <c r="CK108" s="79"/>
      <c r="CL108" s="79"/>
      <c r="CM108" s="80"/>
      <c r="CN108" s="61"/>
      <c r="CO108" s="62"/>
      <c r="CP108" s="62"/>
      <c r="CQ108" s="62"/>
      <c r="CR108" s="62"/>
      <c r="CS108" s="62"/>
      <c r="CT108" s="62"/>
      <c r="CU108" s="63"/>
    </row>
    <row r="109" spans="1:99" x14ac:dyDescent="0.25">
      <c r="A109" s="45" t="s">
        <v>217</v>
      </c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89" t="s">
        <v>218</v>
      </c>
      <c r="BD109" s="90"/>
      <c r="BE109" s="90"/>
      <c r="BF109" s="90"/>
      <c r="BG109" s="90" t="s">
        <v>219</v>
      </c>
      <c r="BH109" s="90"/>
      <c r="BI109" s="90"/>
      <c r="BJ109" s="90"/>
      <c r="BK109" s="90"/>
      <c r="BL109" s="90"/>
      <c r="BM109" s="90"/>
      <c r="BN109" s="90"/>
      <c r="BO109" s="90"/>
      <c r="BP109" s="88">
        <f>'[1]2027'!J14</f>
        <v>350</v>
      </c>
      <c r="BQ109" s="88"/>
      <c r="BR109" s="88"/>
      <c r="BS109" s="88"/>
      <c r="BT109" s="88"/>
      <c r="BU109" s="88"/>
      <c r="BV109" s="88"/>
      <c r="BW109" s="88"/>
      <c r="BX109" s="88">
        <f>'[1]2027'!K14</f>
        <v>350</v>
      </c>
      <c r="BY109" s="88"/>
      <c r="BZ109" s="88"/>
      <c r="CA109" s="88"/>
      <c r="CB109" s="88"/>
      <c r="CC109" s="88"/>
      <c r="CD109" s="88"/>
      <c r="CE109" s="88"/>
      <c r="CF109" s="88">
        <f>'[1]2027'!L14</f>
        <v>350</v>
      </c>
      <c r="CG109" s="88"/>
      <c r="CH109" s="88"/>
      <c r="CI109" s="88"/>
      <c r="CJ109" s="88"/>
      <c r="CK109" s="88"/>
      <c r="CL109" s="88"/>
      <c r="CM109" s="88"/>
      <c r="CN109" s="119" t="s">
        <v>72</v>
      </c>
      <c r="CO109" s="120"/>
      <c r="CP109" s="120"/>
      <c r="CQ109" s="120"/>
      <c r="CR109" s="120"/>
      <c r="CS109" s="120"/>
      <c r="CT109" s="120"/>
      <c r="CU109" s="121"/>
    </row>
    <row r="110" spans="1:99" x14ac:dyDescent="0.25">
      <c r="A110" s="106" t="s">
        <v>220</v>
      </c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  <c r="AZ110" s="106"/>
      <c r="BA110" s="106"/>
      <c r="BB110" s="106"/>
      <c r="BC110" s="89" t="s">
        <v>221</v>
      </c>
      <c r="BD110" s="90"/>
      <c r="BE110" s="90"/>
      <c r="BF110" s="90"/>
      <c r="BG110" s="90" t="s">
        <v>72</v>
      </c>
      <c r="BH110" s="90"/>
      <c r="BI110" s="90"/>
      <c r="BJ110" s="90"/>
      <c r="BK110" s="90"/>
      <c r="BL110" s="90"/>
      <c r="BM110" s="90"/>
      <c r="BN110" s="90"/>
      <c r="BO110" s="90"/>
      <c r="BP110" s="88"/>
      <c r="BQ110" s="88"/>
      <c r="BR110" s="88"/>
      <c r="BS110" s="88"/>
      <c r="BT110" s="88"/>
      <c r="BU110" s="88"/>
      <c r="BV110" s="88"/>
      <c r="BW110" s="88"/>
      <c r="BX110" s="88"/>
      <c r="BY110" s="88"/>
      <c r="BZ110" s="88"/>
      <c r="CA110" s="88"/>
      <c r="CB110" s="88"/>
      <c r="CC110" s="88"/>
      <c r="CD110" s="88"/>
      <c r="CE110" s="88"/>
      <c r="CF110" s="88"/>
      <c r="CG110" s="88"/>
      <c r="CH110" s="88"/>
      <c r="CI110" s="88"/>
      <c r="CJ110" s="88"/>
      <c r="CK110" s="88"/>
      <c r="CL110" s="88"/>
      <c r="CM110" s="88"/>
      <c r="CN110" s="83" t="s">
        <v>72</v>
      </c>
      <c r="CO110" s="83"/>
      <c r="CP110" s="83"/>
      <c r="CQ110" s="83"/>
      <c r="CR110" s="83"/>
      <c r="CS110" s="83"/>
      <c r="CT110" s="83"/>
      <c r="CU110" s="84"/>
    </row>
    <row r="111" spans="1:99" x14ac:dyDescent="0.25">
      <c r="A111" s="65" t="s">
        <v>84</v>
      </c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7" t="s">
        <v>222</v>
      </c>
      <c r="BD111" s="68"/>
      <c r="BE111" s="68"/>
      <c r="BF111" s="69"/>
      <c r="BG111" s="73" t="s">
        <v>223</v>
      </c>
      <c r="BH111" s="68"/>
      <c r="BI111" s="68"/>
      <c r="BJ111" s="68"/>
      <c r="BK111" s="68"/>
      <c r="BL111" s="68"/>
      <c r="BM111" s="68"/>
      <c r="BN111" s="68"/>
      <c r="BO111" s="69"/>
      <c r="BP111" s="75"/>
      <c r="BQ111" s="76"/>
      <c r="BR111" s="76"/>
      <c r="BS111" s="76"/>
      <c r="BT111" s="76"/>
      <c r="BU111" s="76"/>
      <c r="BV111" s="76"/>
      <c r="BW111" s="77"/>
      <c r="BX111" s="75"/>
      <c r="BY111" s="76"/>
      <c r="BZ111" s="76"/>
      <c r="CA111" s="76"/>
      <c r="CB111" s="76"/>
      <c r="CC111" s="76"/>
      <c r="CD111" s="76"/>
      <c r="CE111" s="77"/>
      <c r="CF111" s="75"/>
      <c r="CG111" s="76"/>
      <c r="CH111" s="76"/>
      <c r="CI111" s="76"/>
      <c r="CJ111" s="76"/>
      <c r="CK111" s="76"/>
      <c r="CL111" s="76"/>
      <c r="CM111" s="77"/>
      <c r="CN111" s="75"/>
      <c r="CO111" s="76"/>
      <c r="CP111" s="76"/>
      <c r="CQ111" s="76"/>
      <c r="CR111" s="76"/>
      <c r="CS111" s="76"/>
      <c r="CT111" s="76"/>
      <c r="CU111" s="81"/>
    </row>
    <row r="112" spans="1:99" x14ac:dyDescent="0.25">
      <c r="A112" s="64" t="s">
        <v>224</v>
      </c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4"/>
      <c r="AZ112" s="64"/>
      <c r="BA112" s="64"/>
      <c r="BB112" s="64"/>
      <c r="BC112" s="70"/>
      <c r="BD112" s="71"/>
      <c r="BE112" s="71"/>
      <c r="BF112" s="72"/>
      <c r="BG112" s="74"/>
      <c r="BH112" s="71"/>
      <c r="BI112" s="71"/>
      <c r="BJ112" s="71"/>
      <c r="BK112" s="71"/>
      <c r="BL112" s="71"/>
      <c r="BM112" s="71"/>
      <c r="BN112" s="71"/>
      <c r="BO112" s="72"/>
      <c r="BP112" s="78"/>
      <c r="BQ112" s="79"/>
      <c r="BR112" s="79"/>
      <c r="BS112" s="79"/>
      <c r="BT112" s="79"/>
      <c r="BU112" s="79"/>
      <c r="BV112" s="79"/>
      <c r="BW112" s="80"/>
      <c r="BX112" s="78"/>
      <c r="BY112" s="79"/>
      <c r="BZ112" s="79"/>
      <c r="CA112" s="79"/>
      <c r="CB112" s="79"/>
      <c r="CC112" s="79"/>
      <c r="CD112" s="79"/>
      <c r="CE112" s="80"/>
      <c r="CF112" s="78"/>
      <c r="CG112" s="79"/>
      <c r="CH112" s="79"/>
      <c r="CI112" s="79"/>
      <c r="CJ112" s="79"/>
      <c r="CK112" s="79"/>
      <c r="CL112" s="79"/>
      <c r="CM112" s="80"/>
      <c r="CN112" s="78"/>
      <c r="CO112" s="79"/>
      <c r="CP112" s="79"/>
      <c r="CQ112" s="79"/>
      <c r="CR112" s="79"/>
      <c r="CS112" s="79"/>
      <c r="CT112" s="79"/>
      <c r="CU112" s="82"/>
    </row>
    <row r="113" spans="1:99" x14ac:dyDescent="0.25">
      <c r="A113" s="45" t="s">
        <v>225</v>
      </c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89" t="s">
        <v>226</v>
      </c>
      <c r="BD113" s="90"/>
      <c r="BE113" s="90"/>
      <c r="BF113" s="90"/>
      <c r="BG113" s="90" t="s">
        <v>227</v>
      </c>
      <c r="BH113" s="90"/>
      <c r="BI113" s="90"/>
      <c r="BJ113" s="90"/>
      <c r="BK113" s="90"/>
      <c r="BL113" s="90"/>
      <c r="BM113" s="90"/>
      <c r="BN113" s="90"/>
      <c r="BO113" s="90"/>
      <c r="BP113" s="88"/>
      <c r="BQ113" s="88"/>
      <c r="BR113" s="88"/>
      <c r="BS113" s="88"/>
      <c r="BT113" s="88"/>
      <c r="BU113" s="88"/>
      <c r="BV113" s="88"/>
      <c r="BW113" s="88"/>
      <c r="BX113" s="88"/>
      <c r="BY113" s="88"/>
      <c r="BZ113" s="88"/>
      <c r="CA113" s="88"/>
      <c r="CB113" s="88"/>
      <c r="CC113" s="88"/>
      <c r="CD113" s="88"/>
      <c r="CE113" s="88"/>
      <c r="CF113" s="88"/>
      <c r="CG113" s="88"/>
      <c r="CH113" s="88"/>
      <c r="CI113" s="88"/>
      <c r="CJ113" s="88"/>
      <c r="CK113" s="88"/>
      <c r="CL113" s="88"/>
      <c r="CM113" s="88"/>
      <c r="CN113" s="88"/>
      <c r="CO113" s="88"/>
      <c r="CP113" s="88"/>
      <c r="CQ113" s="88"/>
      <c r="CR113" s="88"/>
      <c r="CS113" s="88"/>
      <c r="CT113" s="88"/>
      <c r="CU113" s="118"/>
    </row>
    <row r="114" spans="1:99" x14ac:dyDescent="0.25">
      <c r="A114" s="65" t="s">
        <v>228</v>
      </c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7" t="s">
        <v>229</v>
      </c>
      <c r="BD114" s="68"/>
      <c r="BE114" s="68"/>
      <c r="BF114" s="69"/>
      <c r="BG114" s="73" t="s">
        <v>230</v>
      </c>
      <c r="BH114" s="68"/>
      <c r="BI114" s="68"/>
      <c r="BJ114" s="68"/>
      <c r="BK114" s="68"/>
      <c r="BL114" s="68"/>
      <c r="BM114" s="68"/>
      <c r="BN114" s="68"/>
      <c r="BO114" s="69"/>
      <c r="BP114" s="75"/>
      <c r="BQ114" s="76"/>
      <c r="BR114" s="76"/>
      <c r="BS114" s="76"/>
      <c r="BT114" s="76"/>
      <c r="BU114" s="76"/>
      <c r="BV114" s="76"/>
      <c r="BW114" s="77"/>
      <c r="BX114" s="75"/>
      <c r="BY114" s="76"/>
      <c r="BZ114" s="76"/>
      <c r="CA114" s="76"/>
      <c r="CB114" s="76"/>
      <c r="CC114" s="76"/>
      <c r="CD114" s="76"/>
      <c r="CE114" s="77"/>
      <c r="CF114" s="75"/>
      <c r="CG114" s="76"/>
      <c r="CH114" s="76"/>
      <c r="CI114" s="76"/>
      <c r="CJ114" s="76"/>
      <c r="CK114" s="76"/>
      <c r="CL114" s="76"/>
      <c r="CM114" s="77"/>
      <c r="CN114" s="75"/>
      <c r="CO114" s="76"/>
      <c r="CP114" s="76"/>
      <c r="CQ114" s="76"/>
      <c r="CR114" s="76"/>
      <c r="CS114" s="76"/>
      <c r="CT114" s="76"/>
      <c r="CU114" s="81"/>
    </row>
    <row r="115" spans="1:99" x14ac:dyDescent="0.25">
      <c r="A115" s="64" t="s">
        <v>231</v>
      </c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4"/>
      <c r="AZ115" s="64"/>
      <c r="BA115" s="64"/>
      <c r="BB115" s="64"/>
      <c r="BC115" s="70"/>
      <c r="BD115" s="71"/>
      <c r="BE115" s="71"/>
      <c r="BF115" s="72"/>
      <c r="BG115" s="74"/>
      <c r="BH115" s="71"/>
      <c r="BI115" s="71"/>
      <c r="BJ115" s="71"/>
      <c r="BK115" s="71"/>
      <c r="BL115" s="71"/>
      <c r="BM115" s="71"/>
      <c r="BN115" s="71"/>
      <c r="BO115" s="72"/>
      <c r="BP115" s="78"/>
      <c r="BQ115" s="79"/>
      <c r="BR115" s="79"/>
      <c r="BS115" s="79"/>
      <c r="BT115" s="79"/>
      <c r="BU115" s="79"/>
      <c r="BV115" s="79"/>
      <c r="BW115" s="80"/>
      <c r="BX115" s="78"/>
      <c r="BY115" s="79"/>
      <c r="BZ115" s="79"/>
      <c r="CA115" s="79"/>
      <c r="CB115" s="79"/>
      <c r="CC115" s="79"/>
      <c r="CD115" s="79"/>
      <c r="CE115" s="80"/>
      <c r="CF115" s="78"/>
      <c r="CG115" s="79"/>
      <c r="CH115" s="79"/>
      <c r="CI115" s="79"/>
      <c r="CJ115" s="79"/>
      <c r="CK115" s="79"/>
      <c r="CL115" s="79"/>
      <c r="CM115" s="80"/>
      <c r="CN115" s="78"/>
      <c r="CO115" s="79"/>
      <c r="CP115" s="79"/>
      <c r="CQ115" s="79"/>
      <c r="CR115" s="79"/>
      <c r="CS115" s="79"/>
      <c r="CT115" s="79"/>
      <c r="CU115" s="82"/>
    </row>
    <row r="116" spans="1:99" x14ac:dyDescent="0.25">
      <c r="A116" s="65" t="s">
        <v>232</v>
      </c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7" t="s">
        <v>233</v>
      </c>
      <c r="BD116" s="68"/>
      <c r="BE116" s="68"/>
      <c r="BF116" s="69"/>
      <c r="BG116" s="73" t="s">
        <v>234</v>
      </c>
      <c r="BH116" s="68"/>
      <c r="BI116" s="68"/>
      <c r="BJ116" s="68"/>
      <c r="BK116" s="68"/>
      <c r="BL116" s="68"/>
      <c r="BM116" s="68"/>
      <c r="BN116" s="68"/>
      <c r="BO116" s="69"/>
      <c r="BP116" s="75"/>
      <c r="BQ116" s="76"/>
      <c r="BR116" s="76"/>
      <c r="BS116" s="76"/>
      <c r="BT116" s="76"/>
      <c r="BU116" s="76"/>
      <c r="BV116" s="76"/>
      <c r="BW116" s="77"/>
      <c r="BX116" s="75"/>
      <c r="BY116" s="76"/>
      <c r="BZ116" s="76"/>
      <c r="CA116" s="76"/>
      <c r="CB116" s="76"/>
      <c r="CC116" s="76"/>
      <c r="CD116" s="76"/>
      <c r="CE116" s="77"/>
      <c r="CF116" s="75"/>
      <c r="CG116" s="76"/>
      <c r="CH116" s="76"/>
      <c r="CI116" s="76"/>
      <c r="CJ116" s="76"/>
      <c r="CK116" s="76"/>
      <c r="CL116" s="76"/>
      <c r="CM116" s="77"/>
      <c r="CN116" s="58" t="s">
        <v>72</v>
      </c>
      <c r="CO116" s="59"/>
      <c r="CP116" s="59"/>
      <c r="CQ116" s="59"/>
      <c r="CR116" s="59"/>
      <c r="CS116" s="59"/>
      <c r="CT116" s="59"/>
      <c r="CU116" s="60"/>
    </row>
    <row r="117" spans="1:99" x14ac:dyDescent="0.25">
      <c r="A117" s="64" t="s">
        <v>235</v>
      </c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4"/>
      <c r="AZ117" s="64"/>
      <c r="BA117" s="64"/>
      <c r="BB117" s="64"/>
      <c r="BC117" s="70"/>
      <c r="BD117" s="71"/>
      <c r="BE117" s="71"/>
      <c r="BF117" s="72"/>
      <c r="BG117" s="74"/>
      <c r="BH117" s="71"/>
      <c r="BI117" s="71"/>
      <c r="BJ117" s="71"/>
      <c r="BK117" s="71"/>
      <c r="BL117" s="71"/>
      <c r="BM117" s="71"/>
      <c r="BN117" s="71"/>
      <c r="BO117" s="72"/>
      <c r="BP117" s="78"/>
      <c r="BQ117" s="79"/>
      <c r="BR117" s="79"/>
      <c r="BS117" s="79"/>
      <c r="BT117" s="79"/>
      <c r="BU117" s="79"/>
      <c r="BV117" s="79"/>
      <c r="BW117" s="80"/>
      <c r="BX117" s="78"/>
      <c r="BY117" s="79"/>
      <c r="BZ117" s="79"/>
      <c r="CA117" s="79"/>
      <c r="CB117" s="79"/>
      <c r="CC117" s="79"/>
      <c r="CD117" s="79"/>
      <c r="CE117" s="80"/>
      <c r="CF117" s="78"/>
      <c r="CG117" s="79"/>
      <c r="CH117" s="79"/>
      <c r="CI117" s="79"/>
      <c r="CJ117" s="79"/>
      <c r="CK117" s="79"/>
      <c r="CL117" s="79"/>
      <c r="CM117" s="80"/>
      <c r="CN117" s="61"/>
      <c r="CO117" s="62"/>
      <c r="CP117" s="62"/>
      <c r="CQ117" s="62"/>
      <c r="CR117" s="62"/>
      <c r="CS117" s="62"/>
      <c r="CT117" s="62"/>
      <c r="CU117" s="63"/>
    </row>
    <row r="118" spans="1:99" x14ac:dyDescent="0.25">
      <c r="A118" s="65" t="s">
        <v>236</v>
      </c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7" t="s">
        <v>237</v>
      </c>
      <c r="BD118" s="68"/>
      <c r="BE118" s="68"/>
      <c r="BF118" s="69"/>
      <c r="BG118" s="73" t="s">
        <v>238</v>
      </c>
      <c r="BH118" s="68"/>
      <c r="BI118" s="68"/>
      <c r="BJ118" s="68"/>
      <c r="BK118" s="68"/>
      <c r="BL118" s="68"/>
      <c r="BM118" s="68"/>
      <c r="BN118" s="68"/>
      <c r="BO118" s="69"/>
      <c r="BP118" s="75"/>
      <c r="BQ118" s="76"/>
      <c r="BR118" s="76"/>
      <c r="BS118" s="76"/>
      <c r="BT118" s="76"/>
      <c r="BU118" s="76"/>
      <c r="BV118" s="76"/>
      <c r="BW118" s="77"/>
      <c r="BX118" s="75"/>
      <c r="BY118" s="76"/>
      <c r="BZ118" s="76"/>
      <c r="CA118" s="76"/>
      <c r="CB118" s="76"/>
      <c r="CC118" s="76"/>
      <c r="CD118" s="76"/>
      <c r="CE118" s="77"/>
      <c r="CF118" s="75"/>
      <c r="CG118" s="76"/>
      <c r="CH118" s="76"/>
      <c r="CI118" s="76"/>
      <c r="CJ118" s="76"/>
      <c r="CK118" s="76"/>
      <c r="CL118" s="76"/>
      <c r="CM118" s="77"/>
      <c r="CN118" s="58" t="s">
        <v>72</v>
      </c>
      <c r="CO118" s="59"/>
      <c r="CP118" s="59"/>
      <c r="CQ118" s="59"/>
      <c r="CR118" s="59"/>
      <c r="CS118" s="59"/>
      <c r="CT118" s="59"/>
      <c r="CU118" s="60"/>
    </row>
    <row r="119" spans="1:99" x14ac:dyDescent="0.25">
      <c r="A119" s="65" t="s">
        <v>239</v>
      </c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7" t="s">
        <v>240</v>
      </c>
      <c r="BD119" s="68"/>
      <c r="BE119" s="68"/>
      <c r="BF119" s="69"/>
      <c r="BG119" s="73" t="s">
        <v>241</v>
      </c>
      <c r="BH119" s="68"/>
      <c r="BI119" s="68"/>
      <c r="BJ119" s="68"/>
      <c r="BK119" s="68"/>
      <c r="BL119" s="68"/>
      <c r="BM119" s="68"/>
      <c r="BN119" s="68"/>
      <c r="BO119" s="69"/>
      <c r="BP119" s="75"/>
      <c r="BQ119" s="76"/>
      <c r="BR119" s="76"/>
      <c r="BS119" s="76"/>
      <c r="BT119" s="76"/>
      <c r="BU119" s="76"/>
      <c r="BV119" s="76"/>
      <c r="BW119" s="77"/>
      <c r="BX119" s="75"/>
      <c r="BY119" s="76"/>
      <c r="BZ119" s="76"/>
      <c r="CA119" s="76"/>
      <c r="CB119" s="76"/>
      <c r="CC119" s="76"/>
      <c r="CD119" s="76"/>
      <c r="CE119" s="77"/>
      <c r="CF119" s="75"/>
      <c r="CG119" s="76"/>
      <c r="CH119" s="76"/>
      <c r="CI119" s="76"/>
      <c r="CJ119" s="76"/>
      <c r="CK119" s="76"/>
      <c r="CL119" s="76"/>
      <c r="CM119" s="77"/>
      <c r="CN119" s="58" t="s">
        <v>72</v>
      </c>
      <c r="CO119" s="59"/>
      <c r="CP119" s="59"/>
      <c r="CQ119" s="59"/>
      <c r="CR119" s="59"/>
      <c r="CS119" s="59"/>
      <c r="CT119" s="59"/>
      <c r="CU119" s="60"/>
    </row>
    <row r="120" spans="1:99" x14ac:dyDescent="0.25">
      <c r="A120" s="64" t="s">
        <v>242</v>
      </c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70"/>
      <c r="BD120" s="71"/>
      <c r="BE120" s="71"/>
      <c r="BF120" s="72"/>
      <c r="BG120" s="74"/>
      <c r="BH120" s="71"/>
      <c r="BI120" s="71"/>
      <c r="BJ120" s="71"/>
      <c r="BK120" s="71"/>
      <c r="BL120" s="71"/>
      <c r="BM120" s="71"/>
      <c r="BN120" s="71"/>
      <c r="BO120" s="72"/>
      <c r="BP120" s="78"/>
      <c r="BQ120" s="79"/>
      <c r="BR120" s="79"/>
      <c r="BS120" s="79"/>
      <c r="BT120" s="79"/>
      <c r="BU120" s="79"/>
      <c r="BV120" s="79"/>
      <c r="BW120" s="80"/>
      <c r="BX120" s="78"/>
      <c r="BY120" s="79"/>
      <c r="BZ120" s="79"/>
      <c r="CA120" s="79"/>
      <c r="CB120" s="79"/>
      <c r="CC120" s="79"/>
      <c r="CD120" s="79"/>
      <c r="CE120" s="80"/>
      <c r="CF120" s="78"/>
      <c r="CG120" s="79"/>
      <c r="CH120" s="79"/>
      <c r="CI120" s="79"/>
      <c r="CJ120" s="79"/>
      <c r="CK120" s="79"/>
      <c r="CL120" s="79"/>
      <c r="CM120" s="80"/>
      <c r="CN120" s="61"/>
      <c r="CO120" s="62"/>
      <c r="CP120" s="62"/>
      <c r="CQ120" s="62"/>
      <c r="CR120" s="62"/>
      <c r="CS120" s="62"/>
      <c r="CT120" s="62"/>
      <c r="CU120" s="63"/>
    </row>
    <row r="121" spans="1:99" x14ac:dyDescent="0.25">
      <c r="A121" s="106" t="s">
        <v>243</v>
      </c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  <c r="AN121" s="106"/>
      <c r="AO121" s="106"/>
      <c r="AP121" s="106"/>
      <c r="AQ121" s="106"/>
      <c r="AR121" s="106"/>
      <c r="AS121" s="106"/>
      <c r="AT121" s="106"/>
      <c r="AU121" s="106"/>
      <c r="AV121" s="106"/>
      <c r="AW121" s="106"/>
      <c r="AX121" s="106"/>
      <c r="AY121" s="106"/>
      <c r="AZ121" s="106"/>
      <c r="BA121" s="106"/>
      <c r="BB121" s="106"/>
      <c r="BC121" s="89" t="s">
        <v>244</v>
      </c>
      <c r="BD121" s="90"/>
      <c r="BE121" s="90"/>
      <c r="BF121" s="90"/>
      <c r="BG121" s="90" t="s">
        <v>72</v>
      </c>
      <c r="BH121" s="90"/>
      <c r="BI121" s="90"/>
      <c r="BJ121" s="90"/>
      <c r="BK121" s="90"/>
      <c r="BL121" s="90"/>
      <c r="BM121" s="90"/>
      <c r="BN121" s="90"/>
      <c r="BO121" s="90"/>
      <c r="BP121" s="88"/>
      <c r="BQ121" s="88"/>
      <c r="BR121" s="88"/>
      <c r="BS121" s="88"/>
      <c r="BT121" s="88"/>
      <c r="BU121" s="88"/>
      <c r="BV121" s="88"/>
      <c r="BW121" s="88"/>
      <c r="BX121" s="88"/>
      <c r="BY121" s="88"/>
      <c r="BZ121" s="88"/>
      <c r="CA121" s="88"/>
      <c r="CB121" s="88"/>
      <c r="CC121" s="88"/>
      <c r="CD121" s="88"/>
      <c r="CE121" s="88"/>
      <c r="CF121" s="88"/>
      <c r="CG121" s="88"/>
      <c r="CH121" s="88"/>
      <c r="CI121" s="88"/>
      <c r="CJ121" s="88"/>
      <c r="CK121" s="88"/>
      <c r="CL121" s="88"/>
      <c r="CM121" s="88"/>
      <c r="CN121" s="83" t="s">
        <v>72</v>
      </c>
      <c r="CO121" s="83"/>
      <c r="CP121" s="83"/>
      <c r="CQ121" s="83"/>
      <c r="CR121" s="83"/>
      <c r="CS121" s="83"/>
      <c r="CT121" s="83"/>
      <c r="CU121" s="84"/>
    </row>
    <row r="122" spans="1:99" x14ac:dyDescent="0.25">
      <c r="A122" s="65" t="s">
        <v>77</v>
      </c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  <c r="AV122" s="65"/>
      <c r="AW122" s="65"/>
      <c r="AX122" s="65"/>
      <c r="AY122" s="65"/>
      <c r="AZ122" s="65"/>
      <c r="BA122" s="65"/>
      <c r="BB122" s="65"/>
      <c r="BC122" s="67" t="s">
        <v>245</v>
      </c>
      <c r="BD122" s="68"/>
      <c r="BE122" s="68"/>
      <c r="BF122" s="69"/>
      <c r="BG122" s="73" t="s">
        <v>246</v>
      </c>
      <c r="BH122" s="68"/>
      <c r="BI122" s="68"/>
      <c r="BJ122" s="68"/>
      <c r="BK122" s="68"/>
      <c r="BL122" s="68"/>
      <c r="BM122" s="68"/>
      <c r="BN122" s="68"/>
      <c r="BO122" s="69"/>
      <c r="BP122" s="75">
        <f>'[1]2027'!J15</f>
        <v>0</v>
      </c>
      <c r="BQ122" s="76"/>
      <c r="BR122" s="76"/>
      <c r="BS122" s="76"/>
      <c r="BT122" s="76"/>
      <c r="BU122" s="76"/>
      <c r="BV122" s="76"/>
      <c r="BW122" s="77"/>
      <c r="BX122" s="75">
        <f>'[1]2027'!K15</f>
        <v>0</v>
      </c>
      <c r="BY122" s="76"/>
      <c r="BZ122" s="76"/>
      <c r="CA122" s="76"/>
      <c r="CB122" s="76"/>
      <c r="CC122" s="76"/>
      <c r="CD122" s="76"/>
      <c r="CE122" s="77"/>
      <c r="CF122" s="75">
        <f>'[1]2027'!L15</f>
        <v>0</v>
      </c>
      <c r="CG122" s="76"/>
      <c r="CH122" s="76"/>
      <c r="CI122" s="76"/>
      <c r="CJ122" s="76"/>
      <c r="CK122" s="76"/>
      <c r="CL122" s="76"/>
      <c r="CM122" s="77"/>
      <c r="CN122" s="58" t="s">
        <v>72</v>
      </c>
      <c r="CO122" s="59"/>
      <c r="CP122" s="59"/>
      <c r="CQ122" s="59"/>
      <c r="CR122" s="59"/>
      <c r="CS122" s="59"/>
      <c r="CT122" s="59"/>
      <c r="CU122" s="60"/>
    </row>
    <row r="123" spans="1:99" x14ac:dyDescent="0.25">
      <c r="A123" s="104" t="s">
        <v>247</v>
      </c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  <c r="AU123" s="104"/>
      <c r="AV123" s="104"/>
      <c r="AW123" s="104"/>
      <c r="AX123" s="104"/>
      <c r="AY123" s="104"/>
      <c r="AZ123" s="104"/>
      <c r="BA123" s="104"/>
      <c r="BB123" s="105"/>
      <c r="BC123" s="110"/>
      <c r="BD123" s="111"/>
      <c r="BE123" s="111"/>
      <c r="BF123" s="112"/>
      <c r="BG123" s="113"/>
      <c r="BH123" s="111"/>
      <c r="BI123" s="111"/>
      <c r="BJ123" s="111"/>
      <c r="BK123" s="111"/>
      <c r="BL123" s="111"/>
      <c r="BM123" s="111"/>
      <c r="BN123" s="111"/>
      <c r="BO123" s="112"/>
      <c r="BP123" s="114"/>
      <c r="BQ123" s="115"/>
      <c r="BR123" s="115"/>
      <c r="BS123" s="115"/>
      <c r="BT123" s="115"/>
      <c r="BU123" s="115"/>
      <c r="BV123" s="115"/>
      <c r="BW123" s="116"/>
      <c r="BX123" s="114"/>
      <c r="BY123" s="115"/>
      <c r="BZ123" s="115"/>
      <c r="CA123" s="115"/>
      <c r="CB123" s="115"/>
      <c r="CC123" s="115"/>
      <c r="CD123" s="115"/>
      <c r="CE123" s="116"/>
      <c r="CF123" s="114"/>
      <c r="CG123" s="115"/>
      <c r="CH123" s="115"/>
      <c r="CI123" s="115"/>
      <c r="CJ123" s="115"/>
      <c r="CK123" s="115"/>
      <c r="CL123" s="115"/>
      <c r="CM123" s="116"/>
      <c r="CN123" s="107"/>
      <c r="CO123" s="108"/>
      <c r="CP123" s="108"/>
      <c r="CQ123" s="108"/>
      <c r="CR123" s="108"/>
      <c r="CS123" s="108"/>
      <c r="CT123" s="108"/>
      <c r="CU123" s="109"/>
    </row>
    <row r="124" spans="1:99" x14ac:dyDescent="0.25">
      <c r="A124" s="64" t="s">
        <v>248</v>
      </c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4"/>
      <c r="AW124" s="64"/>
      <c r="AX124" s="64"/>
      <c r="AY124" s="64"/>
      <c r="AZ124" s="64"/>
      <c r="BA124" s="64"/>
      <c r="BB124" s="64"/>
      <c r="BC124" s="70"/>
      <c r="BD124" s="71"/>
      <c r="BE124" s="71"/>
      <c r="BF124" s="72"/>
      <c r="BG124" s="74"/>
      <c r="BH124" s="71"/>
      <c r="BI124" s="71"/>
      <c r="BJ124" s="71"/>
      <c r="BK124" s="71"/>
      <c r="BL124" s="71"/>
      <c r="BM124" s="71"/>
      <c r="BN124" s="71"/>
      <c r="BO124" s="72"/>
      <c r="BP124" s="78"/>
      <c r="BQ124" s="79"/>
      <c r="BR124" s="79"/>
      <c r="BS124" s="79"/>
      <c r="BT124" s="79"/>
      <c r="BU124" s="79"/>
      <c r="BV124" s="79"/>
      <c r="BW124" s="80"/>
      <c r="BX124" s="78"/>
      <c r="BY124" s="79"/>
      <c r="BZ124" s="79"/>
      <c r="CA124" s="79"/>
      <c r="CB124" s="79"/>
      <c r="CC124" s="79"/>
      <c r="CD124" s="79"/>
      <c r="CE124" s="80"/>
      <c r="CF124" s="78"/>
      <c r="CG124" s="79"/>
      <c r="CH124" s="79"/>
      <c r="CI124" s="79"/>
      <c r="CJ124" s="79"/>
      <c r="CK124" s="79"/>
      <c r="CL124" s="79"/>
      <c r="CM124" s="80"/>
      <c r="CN124" s="61"/>
      <c r="CO124" s="62"/>
      <c r="CP124" s="62"/>
      <c r="CQ124" s="62"/>
      <c r="CR124" s="62"/>
      <c r="CS124" s="62"/>
      <c r="CT124" s="62"/>
      <c r="CU124" s="63"/>
    </row>
    <row r="125" spans="1:99" x14ac:dyDescent="0.25">
      <c r="A125" s="65" t="s">
        <v>249</v>
      </c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65"/>
      <c r="AY125" s="65"/>
      <c r="AZ125" s="65"/>
      <c r="BA125" s="65"/>
      <c r="BB125" s="65"/>
      <c r="BC125" s="67" t="s">
        <v>250</v>
      </c>
      <c r="BD125" s="68"/>
      <c r="BE125" s="68"/>
      <c r="BF125" s="69"/>
      <c r="BG125" s="73" t="s">
        <v>251</v>
      </c>
      <c r="BH125" s="68"/>
      <c r="BI125" s="68"/>
      <c r="BJ125" s="68"/>
      <c r="BK125" s="68"/>
      <c r="BL125" s="68"/>
      <c r="BM125" s="68"/>
      <c r="BN125" s="68"/>
      <c r="BO125" s="69"/>
      <c r="BP125" s="75"/>
      <c r="BQ125" s="76"/>
      <c r="BR125" s="76"/>
      <c r="BS125" s="76"/>
      <c r="BT125" s="76"/>
      <c r="BU125" s="76"/>
      <c r="BV125" s="76"/>
      <c r="BW125" s="77"/>
      <c r="BX125" s="75"/>
      <c r="BY125" s="76"/>
      <c r="BZ125" s="76"/>
      <c r="CA125" s="76"/>
      <c r="CB125" s="76"/>
      <c r="CC125" s="76"/>
      <c r="CD125" s="76"/>
      <c r="CE125" s="77"/>
      <c r="CF125" s="75"/>
      <c r="CG125" s="76"/>
      <c r="CH125" s="76"/>
      <c r="CI125" s="76"/>
      <c r="CJ125" s="76"/>
      <c r="CK125" s="76"/>
      <c r="CL125" s="76"/>
      <c r="CM125" s="77"/>
      <c r="CN125" s="75"/>
      <c r="CO125" s="76"/>
      <c r="CP125" s="76"/>
      <c r="CQ125" s="76"/>
      <c r="CR125" s="76"/>
      <c r="CS125" s="76"/>
      <c r="CT125" s="76"/>
      <c r="CU125" s="81"/>
    </row>
    <row r="126" spans="1:99" x14ac:dyDescent="0.25">
      <c r="A126" s="104" t="s">
        <v>252</v>
      </c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  <c r="AU126" s="104"/>
      <c r="AV126" s="104"/>
      <c r="AW126" s="104"/>
      <c r="AX126" s="104"/>
      <c r="AY126" s="104"/>
      <c r="AZ126" s="104"/>
      <c r="BA126" s="104"/>
      <c r="BB126" s="105"/>
      <c r="BC126" s="110"/>
      <c r="BD126" s="111"/>
      <c r="BE126" s="111"/>
      <c r="BF126" s="112"/>
      <c r="BG126" s="113"/>
      <c r="BH126" s="111"/>
      <c r="BI126" s="111"/>
      <c r="BJ126" s="111"/>
      <c r="BK126" s="111"/>
      <c r="BL126" s="111"/>
      <c r="BM126" s="111"/>
      <c r="BN126" s="111"/>
      <c r="BO126" s="112"/>
      <c r="BP126" s="114"/>
      <c r="BQ126" s="115"/>
      <c r="BR126" s="115"/>
      <c r="BS126" s="115"/>
      <c r="BT126" s="115"/>
      <c r="BU126" s="115"/>
      <c r="BV126" s="115"/>
      <c r="BW126" s="116"/>
      <c r="BX126" s="114"/>
      <c r="BY126" s="115"/>
      <c r="BZ126" s="115"/>
      <c r="CA126" s="115"/>
      <c r="CB126" s="115"/>
      <c r="CC126" s="115"/>
      <c r="CD126" s="115"/>
      <c r="CE126" s="116"/>
      <c r="CF126" s="114"/>
      <c r="CG126" s="115"/>
      <c r="CH126" s="115"/>
      <c r="CI126" s="115"/>
      <c r="CJ126" s="115"/>
      <c r="CK126" s="115"/>
      <c r="CL126" s="115"/>
      <c r="CM126" s="116"/>
      <c r="CN126" s="114"/>
      <c r="CO126" s="115"/>
      <c r="CP126" s="115"/>
      <c r="CQ126" s="115"/>
      <c r="CR126" s="115"/>
      <c r="CS126" s="115"/>
      <c r="CT126" s="115"/>
      <c r="CU126" s="117"/>
    </row>
    <row r="127" spans="1:99" x14ac:dyDescent="0.25">
      <c r="A127" s="64" t="s">
        <v>253</v>
      </c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70"/>
      <c r="BD127" s="71"/>
      <c r="BE127" s="71"/>
      <c r="BF127" s="72"/>
      <c r="BG127" s="74"/>
      <c r="BH127" s="71"/>
      <c r="BI127" s="71"/>
      <c r="BJ127" s="71"/>
      <c r="BK127" s="71"/>
      <c r="BL127" s="71"/>
      <c r="BM127" s="71"/>
      <c r="BN127" s="71"/>
      <c r="BO127" s="72"/>
      <c r="BP127" s="78"/>
      <c r="BQ127" s="79"/>
      <c r="BR127" s="79"/>
      <c r="BS127" s="79"/>
      <c r="BT127" s="79"/>
      <c r="BU127" s="79"/>
      <c r="BV127" s="79"/>
      <c r="BW127" s="80"/>
      <c r="BX127" s="78"/>
      <c r="BY127" s="79"/>
      <c r="BZ127" s="79"/>
      <c r="CA127" s="79"/>
      <c r="CB127" s="79"/>
      <c r="CC127" s="79"/>
      <c r="CD127" s="79"/>
      <c r="CE127" s="80"/>
      <c r="CF127" s="78"/>
      <c r="CG127" s="79"/>
      <c r="CH127" s="79"/>
      <c r="CI127" s="79"/>
      <c r="CJ127" s="79"/>
      <c r="CK127" s="79"/>
      <c r="CL127" s="79"/>
      <c r="CM127" s="80"/>
      <c r="CN127" s="78"/>
      <c r="CO127" s="79"/>
      <c r="CP127" s="79"/>
      <c r="CQ127" s="79"/>
      <c r="CR127" s="79"/>
      <c r="CS127" s="79"/>
      <c r="CT127" s="79"/>
      <c r="CU127" s="82"/>
    </row>
    <row r="128" spans="1:99" ht="15.6" x14ac:dyDescent="0.25">
      <c r="A128" s="106" t="s">
        <v>254</v>
      </c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  <c r="AV128" s="106"/>
      <c r="AW128" s="106"/>
      <c r="AX128" s="106"/>
      <c r="AY128" s="106"/>
      <c r="AZ128" s="106"/>
      <c r="BA128" s="106"/>
      <c r="BB128" s="106"/>
      <c r="BC128" s="89" t="s">
        <v>255</v>
      </c>
      <c r="BD128" s="90"/>
      <c r="BE128" s="90"/>
      <c r="BF128" s="90"/>
      <c r="BG128" s="90" t="s">
        <v>72</v>
      </c>
      <c r="BH128" s="90"/>
      <c r="BI128" s="90"/>
      <c r="BJ128" s="90"/>
      <c r="BK128" s="90"/>
      <c r="BL128" s="90"/>
      <c r="BM128" s="90"/>
      <c r="BN128" s="90"/>
      <c r="BO128" s="90"/>
      <c r="BP128" s="97">
        <f>BP129+BP131+BP133+BP145</f>
        <v>497023.16000000003</v>
      </c>
      <c r="BQ128" s="97"/>
      <c r="BR128" s="97"/>
      <c r="BS128" s="97"/>
      <c r="BT128" s="97"/>
      <c r="BU128" s="97"/>
      <c r="BV128" s="97"/>
      <c r="BW128" s="97"/>
      <c r="BX128" s="97">
        <f>BX129+BX131+BX133+BX145</f>
        <v>506079.97</v>
      </c>
      <c r="BY128" s="97"/>
      <c r="BZ128" s="97"/>
      <c r="CA128" s="97"/>
      <c r="CB128" s="97"/>
      <c r="CC128" s="97"/>
      <c r="CD128" s="97"/>
      <c r="CE128" s="97"/>
      <c r="CF128" s="97">
        <f>CF129+CF131+CF133+CF145</f>
        <v>505197.52</v>
      </c>
      <c r="CG128" s="97"/>
      <c r="CH128" s="97"/>
      <c r="CI128" s="97"/>
      <c r="CJ128" s="97"/>
      <c r="CK128" s="97"/>
      <c r="CL128" s="97"/>
      <c r="CM128" s="97"/>
      <c r="CN128" s="42"/>
      <c r="CO128" s="43"/>
      <c r="CP128" s="43"/>
      <c r="CQ128" s="43"/>
      <c r="CR128" s="43"/>
      <c r="CS128" s="43"/>
      <c r="CT128" s="43"/>
      <c r="CU128" s="44"/>
    </row>
    <row r="129" spans="1:99" x14ac:dyDescent="0.25">
      <c r="A129" s="65" t="s">
        <v>84</v>
      </c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7" t="s">
        <v>256</v>
      </c>
      <c r="BD129" s="68"/>
      <c r="BE129" s="68"/>
      <c r="BF129" s="69"/>
      <c r="BG129" s="73" t="s">
        <v>257</v>
      </c>
      <c r="BH129" s="68"/>
      <c r="BI129" s="68"/>
      <c r="BJ129" s="68"/>
      <c r="BK129" s="68"/>
      <c r="BL129" s="68"/>
      <c r="BM129" s="68"/>
      <c r="BN129" s="68"/>
      <c r="BO129" s="69"/>
      <c r="BP129" s="75"/>
      <c r="BQ129" s="76"/>
      <c r="BR129" s="76"/>
      <c r="BS129" s="76"/>
      <c r="BT129" s="76"/>
      <c r="BU129" s="76"/>
      <c r="BV129" s="76"/>
      <c r="BW129" s="77"/>
      <c r="BX129" s="75"/>
      <c r="BY129" s="76"/>
      <c r="BZ129" s="76"/>
      <c r="CA129" s="76"/>
      <c r="CB129" s="76"/>
      <c r="CC129" s="76"/>
      <c r="CD129" s="76"/>
      <c r="CE129" s="77"/>
      <c r="CF129" s="75"/>
      <c r="CG129" s="76"/>
      <c r="CH129" s="76"/>
      <c r="CI129" s="76"/>
      <c r="CJ129" s="76"/>
      <c r="CK129" s="76"/>
      <c r="CL129" s="76"/>
      <c r="CM129" s="77"/>
      <c r="CN129" s="75"/>
      <c r="CO129" s="76"/>
      <c r="CP129" s="76"/>
      <c r="CQ129" s="76"/>
      <c r="CR129" s="76"/>
      <c r="CS129" s="76"/>
      <c r="CT129" s="76"/>
      <c r="CU129" s="81"/>
    </row>
    <row r="130" spans="1:99" x14ac:dyDescent="0.25">
      <c r="A130" s="64" t="s">
        <v>258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70"/>
      <c r="BD130" s="71"/>
      <c r="BE130" s="71"/>
      <c r="BF130" s="72"/>
      <c r="BG130" s="74"/>
      <c r="BH130" s="71"/>
      <c r="BI130" s="71"/>
      <c r="BJ130" s="71"/>
      <c r="BK130" s="71"/>
      <c r="BL130" s="71"/>
      <c r="BM130" s="71"/>
      <c r="BN130" s="71"/>
      <c r="BO130" s="72"/>
      <c r="BP130" s="78"/>
      <c r="BQ130" s="79"/>
      <c r="BR130" s="79"/>
      <c r="BS130" s="79"/>
      <c r="BT130" s="79"/>
      <c r="BU130" s="79"/>
      <c r="BV130" s="79"/>
      <c r="BW130" s="80"/>
      <c r="BX130" s="78"/>
      <c r="BY130" s="79"/>
      <c r="BZ130" s="79"/>
      <c r="CA130" s="79"/>
      <c r="CB130" s="79"/>
      <c r="CC130" s="79"/>
      <c r="CD130" s="79"/>
      <c r="CE130" s="80"/>
      <c r="CF130" s="78"/>
      <c r="CG130" s="79"/>
      <c r="CH130" s="79"/>
      <c r="CI130" s="79"/>
      <c r="CJ130" s="79"/>
      <c r="CK130" s="79"/>
      <c r="CL130" s="79"/>
      <c r="CM130" s="80"/>
      <c r="CN130" s="78"/>
      <c r="CO130" s="79"/>
      <c r="CP130" s="79"/>
      <c r="CQ130" s="79"/>
      <c r="CR130" s="79"/>
      <c r="CS130" s="79"/>
      <c r="CT130" s="79"/>
      <c r="CU130" s="82"/>
    </row>
    <row r="131" spans="1:99" x14ac:dyDescent="0.25">
      <c r="A131" s="65" t="s">
        <v>259</v>
      </c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7" t="s">
        <v>260</v>
      </c>
      <c r="BD131" s="68"/>
      <c r="BE131" s="68"/>
      <c r="BF131" s="69"/>
      <c r="BG131" s="73" t="s">
        <v>261</v>
      </c>
      <c r="BH131" s="68"/>
      <c r="BI131" s="68"/>
      <c r="BJ131" s="68"/>
      <c r="BK131" s="68"/>
      <c r="BL131" s="68"/>
      <c r="BM131" s="68"/>
      <c r="BN131" s="68"/>
      <c r="BO131" s="69"/>
      <c r="BP131" s="75"/>
      <c r="BQ131" s="76"/>
      <c r="BR131" s="76"/>
      <c r="BS131" s="76"/>
      <c r="BT131" s="76"/>
      <c r="BU131" s="76"/>
      <c r="BV131" s="76"/>
      <c r="BW131" s="77"/>
      <c r="BX131" s="75"/>
      <c r="BY131" s="76"/>
      <c r="BZ131" s="76"/>
      <c r="CA131" s="76"/>
      <c r="CB131" s="76"/>
      <c r="CC131" s="76"/>
      <c r="CD131" s="76"/>
      <c r="CE131" s="77"/>
      <c r="CF131" s="75"/>
      <c r="CG131" s="76"/>
      <c r="CH131" s="76"/>
      <c r="CI131" s="76"/>
      <c r="CJ131" s="76"/>
      <c r="CK131" s="76"/>
      <c r="CL131" s="76"/>
      <c r="CM131" s="77"/>
      <c r="CN131" s="75"/>
      <c r="CO131" s="76"/>
      <c r="CP131" s="76"/>
      <c r="CQ131" s="76"/>
      <c r="CR131" s="76"/>
      <c r="CS131" s="76"/>
      <c r="CT131" s="76"/>
      <c r="CU131" s="81"/>
    </row>
    <row r="132" spans="1:99" x14ac:dyDescent="0.25">
      <c r="A132" s="64" t="s">
        <v>262</v>
      </c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  <c r="AY132" s="64"/>
      <c r="AZ132" s="64"/>
      <c r="BA132" s="64"/>
      <c r="BB132" s="64"/>
      <c r="BC132" s="70"/>
      <c r="BD132" s="71"/>
      <c r="BE132" s="71"/>
      <c r="BF132" s="72"/>
      <c r="BG132" s="74"/>
      <c r="BH132" s="71"/>
      <c r="BI132" s="71"/>
      <c r="BJ132" s="71"/>
      <c r="BK132" s="71"/>
      <c r="BL132" s="71"/>
      <c r="BM132" s="71"/>
      <c r="BN132" s="71"/>
      <c r="BO132" s="72"/>
      <c r="BP132" s="78"/>
      <c r="BQ132" s="79"/>
      <c r="BR132" s="79"/>
      <c r="BS132" s="79"/>
      <c r="BT132" s="79"/>
      <c r="BU132" s="79"/>
      <c r="BV132" s="79"/>
      <c r="BW132" s="80"/>
      <c r="BX132" s="78"/>
      <c r="BY132" s="79"/>
      <c r="BZ132" s="79"/>
      <c r="CA132" s="79"/>
      <c r="CB132" s="79"/>
      <c r="CC132" s="79"/>
      <c r="CD132" s="79"/>
      <c r="CE132" s="80"/>
      <c r="CF132" s="78"/>
      <c r="CG132" s="79"/>
      <c r="CH132" s="79"/>
      <c r="CI132" s="79"/>
      <c r="CJ132" s="79"/>
      <c r="CK132" s="79"/>
      <c r="CL132" s="79"/>
      <c r="CM132" s="80"/>
      <c r="CN132" s="78"/>
      <c r="CO132" s="79"/>
      <c r="CP132" s="79"/>
      <c r="CQ132" s="79"/>
      <c r="CR132" s="79"/>
      <c r="CS132" s="79"/>
      <c r="CT132" s="79"/>
      <c r="CU132" s="82"/>
    </row>
    <row r="133" spans="1:99" x14ac:dyDescent="0.25">
      <c r="A133" s="45" t="s">
        <v>263</v>
      </c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89" t="s">
        <v>264</v>
      </c>
      <c r="BD133" s="90"/>
      <c r="BE133" s="90"/>
      <c r="BF133" s="90"/>
      <c r="BG133" s="90" t="s">
        <v>265</v>
      </c>
      <c r="BH133" s="90"/>
      <c r="BI133" s="90"/>
      <c r="BJ133" s="90"/>
      <c r="BK133" s="90"/>
      <c r="BL133" s="90"/>
      <c r="BM133" s="90"/>
      <c r="BN133" s="90"/>
      <c r="BO133" s="90"/>
      <c r="BP133" s="97">
        <f>SUM(BP134:BW144)</f>
        <v>447023.16000000003</v>
      </c>
      <c r="BQ133" s="97"/>
      <c r="BR133" s="97"/>
      <c r="BS133" s="97"/>
      <c r="BT133" s="97"/>
      <c r="BU133" s="97"/>
      <c r="BV133" s="97"/>
      <c r="BW133" s="97"/>
      <c r="BX133" s="97">
        <f>SUM(BX134:CE144)</f>
        <v>456079.97</v>
      </c>
      <c r="BY133" s="97"/>
      <c r="BZ133" s="97"/>
      <c r="CA133" s="97"/>
      <c r="CB133" s="97"/>
      <c r="CC133" s="97"/>
      <c r="CD133" s="97"/>
      <c r="CE133" s="97"/>
      <c r="CF133" s="97">
        <f>SUM(CF134:CM144)</f>
        <v>455197.52</v>
      </c>
      <c r="CG133" s="97"/>
      <c r="CH133" s="97"/>
      <c r="CI133" s="97"/>
      <c r="CJ133" s="97"/>
      <c r="CK133" s="97"/>
      <c r="CL133" s="97"/>
      <c r="CM133" s="97"/>
      <c r="CN133" s="42"/>
      <c r="CO133" s="43"/>
      <c r="CP133" s="43"/>
      <c r="CQ133" s="43"/>
      <c r="CR133" s="43"/>
      <c r="CS133" s="43"/>
      <c r="CT133" s="43"/>
      <c r="CU133" s="44"/>
    </row>
    <row r="134" spans="1:99" x14ac:dyDescent="0.25">
      <c r="A134" s="14"/>
      <c r="B134" s="14"/>
      <c r="C134" s="14"/>
      <c r="D134" s="101" t="s">
        <v>266</v>
      </c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5"/>
      <c r="BD134" s="16"/>
      <c r="BE134" s="16"/>
      <c r="BF134" s="17"/>
      <c r="BG134" s="18"/>
      <c r="BH134" s="16"/>
      <c r="BI134" s="16"/>
      <c r="BJ134" s="16"/>
      <c r="BK134" s="16" t="s">
        <v>267</v>
      </c>
      <c r="BL134" s="16"/>
      <c r="BM134" s="16"/>
      <c r="BN134" s="16"/>
      <c r="BO134" s="17"/>
      <c r="BP134" s="75">
        <f>'[1]2027'!J19</f>
        <v>8000</v>
      </c>
      <c r="BQ134" s="76"/>
      <c r="BR134" s="76"/>
      <c r="BS134" s="76"/>
      <c r="BT134" s="76"/>
      <c r="BU134" s="76"/>
      <c r="BV134" s="76"/>
      <c r="BW134" s="77"/>
      <c r="BX134" s="75">
        <f>'[1]2027'!K19</f>
        <v>8000</v>
      </c>
      <c r="BY134" s="76"/>
      <c r="BZ134" s="76"/>
      <c r="CA134" s="76"/>
      <c r="CB134" s="76"/>
      <c r="CC134" s="76"/>
      <c r="CD134" s="76"/>
      <c r="CE134" s="77"/>
      <c r="CF134" s="75">
        <f>'[1]2027'!L19</f>
        <v>8000</v>
      </c>
      <c r="CG134" s="76"/>
      <c r="CH134" s="76"/>
      <c r="CI134" s="76"/>
      <c r="CJ134" s="76"/>
      <c r="CK134" s="76"/>
      <c r="CL134" s="76"/>
      <c r="CM134" s="77"/>
      <c r="CN134" s="19"/>
      <c r="CO134" s="20"/>
      <c r="CP134" s="20"/>
      <c r="CQ134" s="20"/>
      <c r="CR134" s="20"/>
      <c r="CS134" s="20"/>
      <c r="CT134" s="20"/>
      <c r="CU134" s="21"/>
    </row>
    <row r="135" spans="1:99" x14ac:dyDescent="0.25">
      <c r="A135" s="102" t="s">
        <v>268</v>
      </c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102"/>
      <c r="BB135" s="103"/>
      <c r="BC135" s="15"/>
      <c r="BD135" s="16"/>
      <c r="BE135" s="16"/>
      <c r="BF135" s="17"/>
      <c r="BG135" s="56" t="s">
        <v>269</v>
      </c>
      <c r="BH135" s="54"/>
      <c r="BI135" s="54"/>
      <c r="BJ135" s="54"/>
      <c r="BK135" s="54"/>
      <c r="BL135" s="54"/>
      <c r="BM135" s="54"/>
      <c r="BN135" s="54"/>
      <c r="BO135" s="55"/>
      <c r="BP135" s="75">
        <f>'[1]2027'!J21</f>
        <v>10000</v>
      </c>
      <c r="BQ135" s="76"/>
      <c r="BR135" s="76"/>
      <c r="BS135" s="76"/>
      <c r="BT135" s="76"/>
      <c r="BU135" s="76"/>
      <c r="BV135" s="76"/>
      <c r="BW135" s="77"/>
      <c r="BX135" s="75">
        <f>'[1]2027'!K21</f>
        <v>10000</v>
      </c>
      <c r="BY135" s="76"/>
      <c r="BZ135" s="76"/>
      <c r="CA135" s="76"/>
      <c r="CB135" s="76"/>
      <c r="CC135" s="76"/>
      <c r="CD135" s="76"/>
      <c r="CE135" s="77"/>
      <c r="CF135" s="75">
        <f>'[1]2027'!L21</f>
        <v>10000</v>
      </c>
      <c r="CG135" s="76"/>
      <c r="CH135" s="76"/>
      <c r="CI135" s="76"/>
      <c r="CJ135" s="76"/>
      <c r="CK135" s="76"/>
      <c r="CL135" s="76"/>
      <c r="CM135" s="77"/>
      <c r="CN135" s="19"/>
      <c r="CO135" s="20"/>
      <c r="CP135" s="20"/>
      <c r="CQ135" s="20"/>
      <c r="CR135" s="20"/>
      <c r="CS135" s="20"/>
      <c r="CT135" s="20"/>
      <c r="CU135" s="21"/>
    </row>
    <row r="136" spans="1:99" x14ac:dyDescent="0.25">
      <c r="A136" s="14"/>
      <c r="B136" s="14"/>
      <c r="C136" s="14"/>
      <c r="D136" s="22" t="s">
        <v>270</v>
      </c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5"/>
      <c r="BD136" s="16"/>
      <c r="BE136" s="16"/>
      <c r="BF136" s="17"/>
      <c r="BG136" s="18"/>
      <c r="BH136" s="16"/>
      <c r="BI136" s="16"/>
      <c r="BJ136" s="16"/>
      <c r="BK136" s="16" t="s">
        <v>271</v>
      </c>
      <c r="BL136" s="16"/>
      <c r="BM136" s="16"/>
      <c r="BN136" s="16"/>
      <c r="BO136" s="17"/>
      <c r="BP136" s="75">
        <f>'[1]2027'!J22</f>
        <v>40500</v>
      </c>
      <c r="BQ136" s="76"/>
      <c r="BR136" s="76"/>
      <c r="BS136" s="76"/>
      <c r="BT136" s="76"/>
      <c r="BU136" s="76"/>
      <c r="BV136" s="76"/>
      <c r="BW136" s="77"/>
      <c r="BX136" s="75">
        <f>'[1]2027'!K22</f>
        <v>40500</v>
      </c>
      <c r="BY136" s="76"/>
      <c r="BZ136" s="76"/>
      <c r="CA136" s="76"/>
      <c r="CB136" s="76"/>
      <c r="CC136" s="76"/>
      <c r="CD136" s="76"/>
      <c r="CE136" s="77"/>
      <c r="CF136" s="75">
        <f>'[1]2027'!L22</f>
        <v>40500</v>
      </c>
      <c r="CG136" s="76"/>
      <c r="CH136" s="76"/>
      <c r="CI136" s="76"/>
      <c r="CJ136" s="76"/>
      <c r="CK136" s="76"/>
      <c r="CL136" s="76"/>
      <c r="CM136" s="77"/>
      <c r="CN136" s="19"/>
      <c r="CO136" s="20"/>
      <c r="CP136" s="20"/>
      <c r="CQ136" s="20"/>
      <c r="CR136" s="20"/>
      <c r="CS136" s="20"/>
      <c r="CT136" s="20"/>
      <c r="CU136" s="21"/>
    </row>
    <row r="137" spans="1:99" x14ac:dyDescent="0.25">
      <c r="A137" s="14"/>
      <c r="B137" s="14"/>
      <c r="C137" s="14"/>
      <c r="D137" s="101" t="s">
        <v>272</v>
      </c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5"/>
      <c r="BD137" s="16"/>
      <c r="BE137" s="16"/>
      <c r="BF137" s="17"/>
      <c r="BG137" s="18"/>
      <c r="BH137" s="16"/>
      <c r="BI137" s="16"/>
      <c r="BJ137" s="16"/>
      <c r="BK137" s="16" t="s">
        <v>273</v>
      </c>
      <c r="BL137" s="16"/>
      <c r="BM137" s="16"/>
      <c r="BN137" s="16"/>
      <c r="BO137" s="17"/>
      <c r="BP137" s="75">
        <f>'[1]2027'!J23</f>
        <v>31400</v>
      </c>
      <c r="BQ137" s="76"/>
      <c r="BR137" s="76"/>
      <c r="BS137" s="76"/>
      <c r="BT137" s="76"/>
      <c r="BU137" s="76"/>
      <c r="BV137" s="76"/>
      <c r="BW137" s="77"/>
      <c r="BX137" s="75">
        <f>'[1]2027'!K23</f>
        <v>31400</v>
      </c>
      <c r="BY137" s="76"/>
      <c r="BZ137" s="76"/>
      <c r="CA137" s="76"/>
      <c r="CB137" s="76"/>
      <c r="CC137" s="76"/>
      <c r="CD137" s="76"/>
      <c r="CE137" s="77"/>
      <c r="CF137" s="75">
        <f>'[1]2027'!L23</f>
        <v>31400</v>
      </c>
      <c r="CG137" s="76"/>
      <c r="CH137" s="76"/>
      <c r="CI137" s="76"/>
      <c r="CJ137" s="76"/>
      <c r="CK137" s="76"/>
      <c r="CL137" s="76"/>
      <c r="CM137" s="77"/>
      <c r="CN137" s="19"/>
      <c r="CO137" s="20"/>
      <c r="CP137" s="20"/>
      <c r="CQ137" s="20"/>
      <c r="CR137" s="20"/>
      <c r="CS137" s="20"/>
      <c r="CT137" s="20"/>
      <c r="CU137" s="21"/>
    </row>
    <row r="138" spans="1:99" x14ac:dyDescent="0.25">
      <c r="A138" s="14"/>
      <c r="B138" s="14"/>
      <c r="C138" s="14"/>
      <c r="D138" s="101" t="s">
        <v>274</v>
      </c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5"/>
      <c r="BD138" s="16"/>
      <c r="BE138" s="16"/>
      <c r="BF138" s="17"/>
      <c r="BG138" s="18"/>
      <c r="BH138" s="16"/>
      <c r="BI138" s="16"/>
      <c r="BJ138" s="16"/>
      <c r="BK138" s="16" t="s">
        <v>275</v>
      </c>
      <c r="BL138" s="16"/>
      <c r="BM138" s="16"/>
      <c r="BN138" s="16"/>
      <c r="BO138" s="17"/>
      <c r="BP138" s="75">
        <f>'[1]2027'!J24</f>
        <v>0</v>
      </c>
      <c r="BQ138" s="76"/>
      <c r="BR138" s="76"/>
      <c r="BS138" s="76"/>
      <c r="BT138" s="76"/>
      <c r="BU138" s="76"/>
      <c r="BV138" s="76"/>
      <c r="BW138" s="77"/>
      <c r="BX138" s="75">
        <f>'[1]2027'!K24</f>
        <v>0</v>
      </c>
      <c r="BY138" s="76"/>
      <c r="BZ138" s="76"/>
      <c r="CA138" s="76"/>
      <c r="CB138" s="76"/>
      <c r="CC138" s="76"/>
      <c r="CD138" s="76"/>
      <c r="CE138" s="77"/>
      <c r="CF138" s="75">
        <f>'[1]2027'!L24</f>
        <v>0</v>
      </c>
      <c r="CG138" s="76"/>
      <c r="CH138" s="76"/>
      <c r="CI138" s="76"/>
      <c r="CJ138" s="76"/>
      <c r="CK138" s="76"/>
      <c r="CL138" s="76"/>
      <c r="CM138" s="77"/>
      <c r="CN138" s="19"/>
      <c r="CO138" s="20"/>
      <c r="CP138" s="20"/>
      <c r="CQ138" s="20"/>
      <c r="CR138" s="20"/>
      <c r="CS138" s="20"/>
      <c r="CT138" s="20"/>
      <c r="CU138" s="21"/>
    </row>
    <row r="139" spans="1:99" x14ac:dyDescent="0.25">
      <c r="A139" s="14"/>
      <c r="B139" s="14"/>
      <c r="C139" s="14"/>
      <c r="D139" s="101" t="s">
        <v>276</v>
      </c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5"/>
      <c r="BD139" s="16"/>
      <c r="BE139" s="16"/>
      <c r="BF139" s="17"/>
      <c r="BG139" s="18"/>
      <c r="BH139" s="16"/>
      <c r="BI139" s="16"/>
      <c r="BJ139" s="16"/>
      <c r="BK139" s="16" t="s">
        <v>277</v>
      </c>
      <c r="BL139" s="16"/>
      <c r="BM139" s="16"/>
      <c r="BN139" s="16"/>
      <c r="BO139" s="17"/>
      <c r="BP139" s="75">
        <f>'[1]2027'!J25</f>
        <v>0</v>
      </c>
      <c r="BQ139" s="76"/>
      <c r="BR139" s="76"/>
      <c r="BS139" s="76"/>
      <c r="BT139" s="76"/>
      <c r="BU139" s="76"/>
      <c r="BV139" s="76"/>
      <c r="BW139" s="77"/>
      <c r="BX139" s="75">
        <f>'[1]2027'!K25</f>
        <v>0</v>
      </c>
      <c r="BY139" s="76"/>
      <c r="BZ139" s="76"/>
      <c r="CA139" s="76"/>
      <c r="CB139" s="76"/>
      <c r="CC139" s="76"/>
      <c r="CD139" s="76"/>
      <c r="CE139" s="77"/>
      <c r="CF139" s="75">
        <f>'[1]2027'!L25</f>
        <v>0</v>
      </c>
      <c r="CG139" s="76"/>
      <c r="CH139" s="76"/>
      <c r="CI139" s="76"/>
      <c r="CJ139" s="76"/>
      <c r="CK139" s="76"/>
      <c r="CL139" s="76"/>
      <c r="CM139" s="77"/>
      <c r="CN139" s="19"/>
      <c r="CO139" s="20"/>
      <c r="CP139" s="20"/>
      <c r="CQ139" s="20"/>
      <c r="CR139" s="20"/>
      <c r="CS139" s="20"/>
      <c r="CT139" s="20"/>
      <c r="CU139" s="21"/>
    </row>
    <row r="140" spans="1:99" x14ac:dyDescent="0.25">
      <c r="A140" s="14"/>
      <c r="B140" s="14"/>
      <c r="C140" s="14"/>
      <c r="D140" s="101" t="s">
        <v>278</v>
      </c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5"/>
      <c r="BD140" s="16"/>
      <c r="BE140" s="16"/>
      <c r="BF140" s="17"/>
      <c r="BG140" s="18"/>
      <c r="BH140" s="16"/>
      <c r="BI140" s="16"/>
      <c r="BJ140" s="16"/>
      <c r="BK140" s="16" t="s">
        <v>279</v>
      </c>
      <c r="BL140" s="16"/>
      <c r="BM140" s="16"/>
      <c r="BN140" s="16"/>
      <c r="BO140" s="17"/>
      <c r="BP140" s="75">
        <f>'[1]2027'!J26</f>
        <v>115735.23000000001</v>
      </c>
      <c r="BQ140" s="76"/>
      <c r="BR140" s="76"/>
      <c r="BS140" s="76"/>
      <c r="BT140" s="76"/>
      <c r="BU140" s="76"/>
      <c r="BV140" s="76"/>
      <c r="BW140" s="77"/>
      <c r="BX140" s="75">
        <f>'[1]2027'!K26</f>
        <v>84792.040000000008</v>
      </c>
      <c r="BY140" s="76"/>
      <c r="BZ140" s="76"/>
      <c r="CA140" s="76"/>
      <c r="CB140" s="76"/>
      <c r="CC140" s="76"/>
      <c r="CD140" s="76"/>
      <c r="CE140" s="77"/>
      <c r="CF140" s="75">
        <f>'[1]2027'!L26</f>
        <v>83909.59</v>
      </c>
      <c r="CG140" s="76"/>
      <c r="CH140" s="76"/>
      <c r="CI140" s="76"/>
      <c r="CJ140" s="76"/>
      <c r="CK140" s="76"/>
      <c r="CL140" s="76"/>
      <c r="CM140" s="77"/>
      <c r="CN140" s="19"/>
      <c r="CO140" s="20"/>
      <c r="CP140" s="20"/>
      <c r="CQ140" s="20"/>
      <c r="CR140" s="20"/>
      <c r="CS140" s="20"/>
      <c r="CT140" s="20"/>
      <c r="CU140" s="21"/>
    </row>
    <row r="141" spans="1:99" x14ac:dyDescent="0.25">
      <c r="A141" s="14"/>
      <c r="B141" s="14"/>
      <c r="C141" s="14"/>
      <c r="D141" s="101" t="s">
        <v>280</v>
      </c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5"/>
      <c r="BD141" s="16"/>
      <c r="BE141" s="16"/>
      <c r="BF141" s="17"/>
      <c r="BG141" s="18"/>
      <c r="BH141" s="16"/>
      <c r="BI141" s="16"/>
      <c r="BJ141" s="16"/>
      <c r="BK141" s="16" t="s">
        <v>281</v>
      </c>
      <c r="BL141" s="16"/>
      <c r="BM141" s="16"/>
      <c r="BN141" s="16"/>
      <c r="BO141" s="17"/>
      <c r="BP141" s="75">
        <f>'[1]2027'!J27</f>
        <v>0</v>
      </c>
      <c r="BQ141" s="76"/>
      <c r="BR141" s="76"/>
      <c r="BS141" s="76"/>
      <c r="BT141" s="76"/>
      <c r="BU141" s="76"/>
      <c r="BV141" s="76"/>
      <c r="BW141" s="77"/>
      <c r="BX141" s="75">
        <f>'[1]2027'!K27</f>
        <v>0</v>
      </c>
      <c r="BY141" s="76"/>
      <c r="BZ141" s="76"/>
      <c r="CA141" s="76"/>
      <c r="CB141" s="76"/>
      <c r="CC141" s="76"/>
      <c r="CD141" s="76"/>
      <c r="CE141" s="77"/>
      <c r="CF141" s="75">
        <f>'[1]2027'!L27</f>
        <v>0</v>
      </c>
      <c r="CG141" s="76"/>
      <c r="CH141" s="76"/>
      <c r="CI141" s="76"/>
      <c r="CJ141" s="76"/>
      <c r="CK141" s="76"/>
      <c r="CL141" s="76"/>
      <c r="CM141" s="77"/>
      <c r="CN141" s="19"/>
      <c r="CO141" s="20"/>
      <c r="CP141" s="20"/>
      <c r="CQ141" s="20"/>
      <c r="CR141" s="20"/>
      <c r="CS141" s="20"/>
      <c r="CT141" s="20"/>
      <c r="CU141" s="21"/>
    </row>
    <row r="142" spans="1:99" x14ac:dyDescent="0.25">
      <c r="A142" s="14"/>
      <c r="B142" s="14"/>
      <c r="C142" s="14"/>
      <c r="D142" s="22" t="s">
        <v>282</v>
      </c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5"/>
      <c r="BD142" s="16"/>
      <c r="BE142" s="16"/>
      <c r="BF142" s="17"/>
      <c r="BG142" s="18"/>
      <c r="BH142" s="16"/>
      <c r="BI142" s="16"/>
      <c r="BJ142" s="16"/>
      <c r="BK142" s="16" t="s">
        <v>283</v>
      </c>
      <c r="BL142" s="16"/>
      <c r="BM142" s="16"/>
      <c r="BN142" s="16"/>
      <c r="BO142" s="17"/>
      <c r="BP142" s="75">
        <f>'[1]2027'!J28</f>
        <v>231387.93</v>
      </c>
      <c r="BQ142" s="76"/>
      <c r="BR142" s="76"/>
      <c r="BS142" s="76"/>
      <c r="BT142" s="76"/>
      <c r="BU142" s="76"/>
      <c r="BV142" s="76"/>
      <c r="BW142" s="77"/>
      <c r="BX142" s="75">
        <f>'[1]2027'!K28</f>
        <v>271387.93</v>
      </c>
      <c r="BY142" s="76"/>
      <c r="BZ142" s="76"/>
      <c r="CA142" s="76"/>
      <c r="CB142" s="76"/>
      <c r="CC142" s="76"/>
      <c r="CD142" s="76"/>
      <c r="CE142" s="77"/>
      <c r="CF142" s="75">
        <f>'[1]2027'!L28</f>
        <v>271387.93</v>
      </c>
      <c r="CG142" s="76"/>
      <c r="CH142" s="76"/>
      <c r="CI142" s="76"/>
      <c r="CJ142" s="76"/>
      <c r="CK142" s="76"/>
      <c r="CL142" s="76"/>
      <c r="CM142" s="77"/>
      <c r="CN142" s="19"/>
      <c r="CO142" s="20"/>
      <c r="CP142" s="20"/>
      <c r="CQ142" s="20"/>
      <c r="CR142" s="20"/>
      <c r="CS142" s="20"/>
      <c r="CT142" s="20"/>
      <c r="CU142" s="21"/>
    </row>
    <row r="143" spans="1:99" x14ac:dyDescent="0.25">
      <c r="A143" s="65" t="s">
        <v>284</v>
      </c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  <c r="AV143" s="65"/>
      <c r="AW143" s="65"/>
      <c r="AX143" s="65"/>
      <c r="AY143" s="65"/>
      <c r="AZ143" s="65"/>
      <c r="BA143" s="65"/>
      <c r="BB143" s="65"/>
      <c r="BC143" s="67" t="s">
        <v>285</v>
      </c>
      <c r="BD143" s="68"/>
      <c r="BE143" s="68"/>
      <c r="BF143" s="69"/>
      <c r="BG143" s="73" t="s">
        <v>286</v>
      </c>
      <c r="BH143" s="68"/>
      <c r="BI143" s="68"/>
      <c r="BJ143" s="68"/>
      <c r="BK143" s="68"/>
      <c r="BL143" s="68"/>
      <c r="BM143" s="68"/>
      <c r="BN143" s="68"/>
      <c r="BO143" s="69"/>
      <c r="BP143" s="75">
        <f>'[1]2027'!J20</f>
        <v>10000</v>
      </c>
      <c r="BQ143" s="76"/>
      <c r="BR143" s="76"/>
      <c r="BS143" s="76"/>
      <c r="BT143" s="76"/>
      <c r="BU143" s="76"/>
      <c r="BV143" s="76"/>
      <c r="BW143" s="77"/>
      <c r="BX143" s="75">
        <f>'[1]2027'!K20</f>
        <v>10000</v>
      </c>
      <c r="BY143" s="76"/>
      <c r="BZ143" s="76"/>
      <c r="CA143" s="76"/>
      <c r="CB143" s="76"/>
      <c r="CC143" s="76"/>
      <c r="CD143" s="76"/>
      <c r="CE143" s="77"/>
      <c r="CF143" s="75">
        <f>'[1]2027'!L20</f>
        <v>10000</v>
      </c>
      <c r="CG143" s="76"/>
      <c r="CH143" s="76"/>
      <c r="CI143" s="76"/>
      <c r="CJ143" s="76"/>
      <c r="CK143" s="76"/>
      <c r="CL143" s="76"/>
      <c r="CM143" s="77"/>
      <c r="CN143" s="75"/>
      <c r="CO143" s="76"/>
      <c r="CP143" s="76"/>
      <c r="CQ143" s="76"/>
      <c r="CR143" s="76"/>
      <c r="CS143" s="76"/>
      <c r="CT143" s="76"/>
      <c r="CU143" s="81"/>
    </row>
    <row r="144" spans="1:99" x14ac:dyDescent="0.25">
      <c r="A144" s="64" t="s">
        <v>287</v>
      </c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  <c r="AY144" s="64"/>
      <c r="AZ144" s="64"/>
      <c r="BA144" s="64"/>
      <c r="BB144" s="64"/>
      <c r="BC144" s="70"/>
      <c r="BD144" s="71"/>
      <c r="BE144" s="71"/>
      <c r="BF144" s="72"/>
      <c r="BG144" s="74"/>
      <c r="BH144" s="71"/>
      <c r="BI144" s="71"/>
      <c r="BJ144" s="71"/>
      <c r="BK144" s="71"/>
      <c r="BL144" s="71"/>
      <c r="BM144" s="71"/>
      <c r="BN144" s="71"/>
      <c r="BO144" s="72"/>
      <c r="BP144" s="78"/>
      <c r="BQ144" s="79"/>
      <c r="BR144" s="79"/>
      <c r="BS144" s="79"/>
      <c r="BT144" s="79"/>
      <c r="BU144" s="79"/>
      <c r="BV144" s="79"/>
      <c r="BW144" s="80"/>
      <c r="BX144" s="78"/>
      <c r="BY144" s="79"/>
      <c r="BZ144" s="79"/>
      <c r="CA144" s="79"/>
      <c r="CB144" s="79"/>
      <c r="CC144" s="79"/>
      <c r="CD144" s="79"/>
      <c r="CE144" s="80"/>
      <c r="CF144" s="78"/>
      <c r="CG144" s="79"/>
      <c r="CH144" s="79"/>
      <c r="CI144" s="79"/>
      <c r="CJ144" s="79"/>
      <c r="CK144" s="79"/>
      <c r="CL144" s="79"/>
      <c r="CM144" s="80"/>
      <c r="CN144" s="78"/>
      <c r="CO144" s="79"/>
      <c r="CP144" s="79"/>
      <c r="CQ144" s="79"/>
      <c r="CR144" s="79"/>
      <c r="CS144" s="79"/>
      <c r="CT144" s="79"/>
      <c r="CU144" s="82"/>
    </row>
    <row r="145" spans="1:99" x14ac:dyDescent="0.25">
      <c r="A145" s="45" t="s">
        <v>288</v>
      </c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89" t="s">
        <v>289</v>
      </c>
      <c r="BD145" s="90"/>
      <c r="BE145" s="90"/>
      <c r="BF145" s="90"/>
      <c r="BG145" s="90" t="s">
        <v>290</v>
      </c>
      <c r="BH145" s="90"/>
      <c r="BI145" s="90"/>
      <c r="BJ145" s="90"/>
      <c r="BK145" s="90"/>
      <c r="BL145" s="90"/>
      <c r="BM145" s="90"/>
      <c r="BN145" s="90"/>
      <c r="BO145" s="90"/>
      <c r="BP145" s="97">
        <f>'[1]2027'!J29</f>
        <v>50000</v>
      </c>
      <c r="BQ145" s="97"/>
      <c r="BR145" s="97"/>
      <c r="BS145" s="97"/>
      <c r="BT145" s="97"/>
      <c r="BU145" s="97"/>
      <c r="BV145" s="97"/>
      <c r="BW145" s="97"/>
      <c r="BX145" s="97">
        <f>'[1]2027'!K29</f>
        <v>50000</v>
      </c>
      <c r="BY145" s="97"/>
      <c r="BZ145" s="97"/>
      <c r="CA145" s="97"/>
      <c r="CB145" s="97"/>
      <c r="CC145" s="97"/>
      <c r="CD145" s="97"/>
      <c r="CE145" s="97"/>
      <c r="CF145" s="97">
        <f>'[1]2027'!L29</f>
        <v>50000</v>
      </c>
      <c r="CG145" s="97"/>
      <c r="CH145" s="97"/>
      <c r="CI145" s="97"/>
      <c r="CJ145" s="97"/>
      <c r="CK145" s="97"/>
      <c r="CL145" s="97"/>
      <c r="CM145" s="97"/>
      <c r="CN145" s="98"/>
      <c r="CO145" s="99"/>
      <c r="CP145" s="99"/>
      <c r="CQ145" s="99"/>
      <c r="CR145" s="99"/>
      <c r="CS145" s="99"/>
      <c r="CT145" s="99"/>
      <c r="CU145" s="100"/>
    </row>
    <row r="146" spans="1:99" x14ac:dyDescent="0.25">
      <c r="A146" s="65" t="s">
        <v>291</v>
      </c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  <c r="AE146" s="65"/>
      <c r="AF146" s="65"/>
      <c r="AG146" s="65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5"/>
      <c r="AU146" s="65"/>
      <c r="AV146" s="65"/>
      <c r="AW146" s="65"/>
      <c r="AX146" s="65"/>
      <c r="AY146" s="65"/>
      <c r="AZ146" s="65"/>
      <c r="BA146" s="65"/>
      <c r="BB146" s="65"/>
      <c r="BC146" s="67" t="s">
        <v>292</v>
      </c>
      <c r="BD146" s="68"/>
      <c r="BE146" s="68"/>
      <c r="BF146" s="69"/>
      <c r="BG146" s="73" t="s">
        <v>111</v>
      </c>
      <c r="BH146" s="68"/>
      <c r="BI146" s="68"/>
      <c r="BJ146" s="68"/>
      <c r="BK146" s="68"/>
      <c r="BL146" s="68"/>
      <c r="BM146" s="68"/>
      <c r="BN146" s="68"/>
      <c r="BO146" s="69"/>
      <c r="BP146" s="75"/>
      <c r="BQ146" s="76"/>
      <c r="BR146" s="76"/>
      <c r="BS146" s="76"/>
      <c r="BT146" s="76"/>
      <c r="BU146" s="76"/>
      <c r="BV146" s="76"/>
      <c r="BW146" s="77"/>
      <c r="BX146" s="75"/>
      <c r="BY146" s="76"/>
      <c r="BZ146" s="76"/>
      <c r="CA146" s="76"/>
      <c r="CB146" s="76"/>
      <c r="CC146" s="76"/>
      <c r="CD146" s="76"/>
      <c r="CE146" s="77"/>
      <c r="CF146" s="75"/>
      <c r="CG146" s="76"/>
      <c r="CH146" s="76"/>
      <c r="CI146" s="76"/>
      <c r="CJ146" s="76"/>
      <c r="CK146" s="76"/>
      <c r="CL146" s="76"/>
      <c r="CM146" s="77"/>
      <c r="CN146" s="75"/>
      <c r="CO146" s="76"/>
      <c r="CP146" s="76"/>
      <c r="CQ146" s="76"/>
      <c r="CR146" s="76"/>
      <c r="CS146" s="76"/>
      <c r="CT146" s="76"/>
      <c r="CU146" s="81"/>
    </row>
    <row r="147" spans="1:99" x14ac:dyDescent="0.25">
      <c r="A147" s="64" t="s">
        <v>293</v>
      </c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70"/>
      <c r="BD147" s="71"/>
      <c r="BE147" s="71"/>
      <c r="BF147" s="72"/>
      <c r="BG147" s="74"/>
      <c r="BH147" s="71"/>
      <c r="BI147" s="71"/>
      <c r="BJ147" s="71"/>
      <c r="BK147" s="71"/>
      <c r="BL147" s="71"/>
      <c r="BM147" s="71"/>
      <c r="BN147" s="71"/>
      <c r="BO147" s="72"/>
      <c r="BP147" s="78"/>
      <c r="BQ147" s="79"/>
      <c r="BR147" s="79"/>
      <c r="BS147" s="79"/>
      <c r="BT147" s="79"/>
      <c r="BU147" s="79"/>
      <c r="BV147" s="79"/>
      <c r="BW147" s="80"/>
      <c r="BX147" s="78"/>
      <c r="BY147" s="79"/>
      <c r="BZ147" s="79"/>
      <c r="CA147" s="79"/>
      <c r="CB147" s="79"/>
      <c r="CC147" s="79"/>
      <c r="CD147" s="79"/>
      <c r="CE147" s="80"/>
      <c r="CF147" s="78"/>
      <c r="CG147" s="79"/>
      <c r="CH147" s="79"/>
      <c r="CI147" s="79"/>
      <c r="CJ147" s="79"/>
      <c r="CK147" s="79"/>
      <c r="CL147" s="79"/>
      <c r="CM147" s="80"/>
      <c r="CN147" s="78"/>
      <c r="CO147" s="79"/>
      <c r="CP147" s="79"/>
      <c r="CQ147" s="79"/>
      <c r="CR147" s="79"/>
      <c r="CS147" s="79"/>
      <c r="CT147" s="79"/>
      <c r="CU147" s="82"/>
    </row>
    <row r="148" spans="1:99" x14ac:dyDescent="0.25">
      <c r="A148" s="95" t="s">
        <v>77</v>
      </c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95"/>
      <c r="AW148" s="95"/>
      <c r="AX148" s="95"/>
      <c r="AY148" s="95"/>
      <c r="AZ148" s="95"/>
      <c r="BA148" s="95"/>
      <c r="BB148" s="95"/>
      <c r="BC148" s="67" t="s">
        <v>294</v>
      </c>
      <c r="BD148" s="68"/>
      <c r="BE148" s="68"/>
      <c r="BF148" s="69"/>
      <c r="BG148" s="73" t="s">
        <v>295</v>
      </c>
      <c r="BH148" s="68"/>
      <c r="BI148" s="68"/>
      <c r="BJ148" s="68"/>
      <c r="BK148" s="68"/>
      <c r="BL148" s="68"/>
      <c r="BM148" s="68"/>
      <c r="BN148" s="68"/>
      <c r="BO148" s="69"/>
      <c r="BP148" s="75"/>
      <c r="BQ148" s="76"/>
      <c r="BR148" s="76"/>
      <c r="BS148" s="76"/>
      <c r="BT148" s="76"/>
      <c r="BU148" s="76"/>
      <c r="BV148" s="76"/>
      <c r="BW148" s="77"/>
      <c r="BX148" s="75"/>
      <c r="BY148" s="76"/>
      <c r="BZ148" s="76"/>
      <c r="CA148" s="76"/>
      <c r="CB148" s="76"/>
      <c r="CC148" s="76"/>
      <c r="CD148" s="76"/>
      <c r="CE148" s="77"/>
      <c r="CF148" s="75"/>
      <c r="CG148" s="76"/>
      <c r="CH148" s="76"/>
      <c r="CI148" s="76"/>
      <c r="CJ148" s="76"/>
      <c r="CK148" s="76"/>
      <c r="CL148" s="76"/>
      <c r="CM148" s="77"/>
      <c r="CN148" s="75"/>
      <c r="CO148" s="76"/>
      <c r="CP148" s="76"/>
      <c r="CQ148" s="76"/>
      <c r="CR148" s="76"/>
      <c r="CS148" s="76"/>
      <c r="CT148" s="76"/>
      <c r="CU148" s="81"/>
    </row>
    <row r="149" spans="1:99" x14ac:dyDescent="0.25">
      <c r="A149" s="96" t="s">
        <v>296</v>
      </c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70"/>
      <c r="BD149" s="71"/>
      <c r="BE149" s="71"/>
      <c r="BF149" s="72"/>
      <c r="BG149" s="74"/>
      <c r="BH149" s="71"/>
      <c r="BI149" s="71"/>
      <c r="BJ149" s="71"/>
      <c r="BK149" s="71"/>
      <c r="BL149" s="71"/>
      <c r="BM149" s="71"/>
      <c r="BN149" s="71"/>
      <c r="BO149" s="72"/>
      <c r="BP149" s="78"/>
      <c r="BQ149" s="79"/>
      <c r="BR149" s="79"/>
      <c r="BS149" s="79"/>
      <c r="BT149" s="79"/>
      <c r="BU149" s="79"/>
      <c r="BV149" s="79"/>
      <c r="BW149" s="80"/>
      <c r="BX149" s="78"/>
      <c r="BY149" s="79"/>
      <c r="BZ149" s="79"/>
      <c r="CA149" s="79"/>
      <c r="CB149" s="79"/>
      <c r="CC149" s="79"/>
      <c r="CD149" s="79"/>
      <c r="CE149" s="80"/>
      <c r="CF149" s="78"/>
      <c r="CG149" s="79"/>
      <c r="CH149" s="79"/>
      <c r="CI149" s="79"/>
      <c r="CJ149" s="79"/>
      <c r="CK149" s="79"/>
      <c r="CL149" s="79"/>
      <c r="CM149" s="80"/>
      <c r="CN149" s="78"/>
      <c r="CO149" s="79"/>
      <c r="CP149" s="79"/>
      <c r="CQ149" s="79"/>
      <c r="CR149" s="79"/>
      <c r="CS149" s="79"/>
      <c r="CT149" s="79"/>
      <c r="CU149" s="82"/>
    </row>
    <row r="150" spans="1:99" x14ac:dyDescent="0.25">
      <c r="A150" s="93" t="s">
        <v>297</v>
      </c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4"/>
      <c r="BC150" s="67" t="s">
        <v>298</v>
      </c>
      <c r="BD150" s="68"/>
      <c r="BE150" s="68"/>
      <c r="BF150" s="69"/>
      <c r="BG150" s="73" t="s">
        <v>299</v>
      </c>
      <c r="BH150" s="68"/>
      <c r="BI150" s="68"/>
      <c r="BJ150" s="68"/>
      <c r="BK150" s="68"/>
      <c r="BL150" s="68"/>
      <c r="BM150" s="68"/>
      <c r="BN150" s="68"/>
      <c r="BO150" s="69"/>
      <c r="BP150" s="75"/>
      <c r="BQ150" s="76"/>
      <c r="BR150" s="76"/>
      <c r="BS150" s="76"/>
      <c r="BT150" s="76"/>
      <c r="BU150" s="76"/>
      <c r="BV150" s="76"/>
      <c r="BW150" s="77"/>
      <c r="BX150" s="75"/>
      <c r="BY150" s="76"/>
      <c r="BZ150" s="76"/>
      <c r="CA150" s="76"/>
      <c r="CB150" s="76"/>
      <c r="CC150" s="76"/>
      <c r="CD150" s="76"/>
      <c r="CE150" s="77"/>
      <c r="CF150" s="75"/>
      <c r="CG150" s="76"/>
      <c r="CH150" s="76"/>
      <c r="CI150" s="76"/>
      <c r="CJ150" s="76"/>
      <c r="CK150" s="76"/>
      <c r="CL150" s="76"/>
      <c r="CM150" s="77"/>
      <c r="CN150" s="75"/>
      <c r="CO150" s="76"/>
      <c r="CP150" s="76"/>
      <c r="CQ150" s="76"/>
      <c r="CR150" s="76"/>
      <c r="CS150" s="76"/>
      <c r="CT150" s="76"/>
      <c r="CU150" s="81"/>
    </row>
    <row r="151" spans="1:99" ht="15.6" x14ac:dyDescent="0.25">
      <c r="A151" s="91" t="s">
        <v>300</v>
      </c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/>
      <c r="AV151" s="91"/>
      <c r="AW151" s="91"/>
      <c r="AX151" s="91"/>
      <c r="AY151" s="91"/>
      <c r="AZ151" s="91"/>
      <c r="BA151" s="91"/>
      <c r="BB151" s="92"/>
      <c r="BC151" s="86" t="s">
        <v>301</v>
      </c>
      <c r="BD151" s="87"/>
      <c r="BE151" s="87"/>
      <c r="BF151" s="87"/>
      <c r="BG151" s="87" t="s">
        <v>72</v>
      </c>
      <c r="BH151" s="87"/>
      <c r="BI151" s="87"/>
      <c r="BJ151" s="87"/>
      <c r="BK151" s="87"/>
      <c r="BL151" s="87"/>
      <c r="BM151" s="87"/>
      <c r="BN151" s="87"/>
      <c r="BO151" s="87"/>
      <c r="BP151" s="88"/>
      <c r="BQ151" s="88"/>
      <c r="BR151" s="88"/>
      <c r="BS151" s="88"/>
      <c r="BT151" s="88"/>
      <c r="BU151" s="88"/>
      <c r="BV151" s="88"/>
      <c r="BW151" s="88"/>
      <c r="BX151" s="88"/>
      <c r="BY151" s="88"/>
      <c r="BZ151" s="88"/>
      <c r="CA151" s="88"/>
      <c r="CB151" s="88"/>
      <c r="CC151" s="88"/>
      <c r="CD151" s="88"/>
      <c r="CE151" s="88"/>
      <c r="CF151" s="88"/>
      <c r="CG151" s="88"/>
      <c r="CH151" s="88"/>
      <c r="CI151" s="88"/>
      <c r="CJ151" s="88"/>
      <c r="CK151" s="88"/>
      <c r="CL151" s="88"/>
      <c r="CM151" s="88"/>
      <c r="CN151" s="83" t="s">
        <v>72</v>
      </c>
      <c r="CO151" s="83"/>
      <c r="CP151" s="83"/>
      <c r="CQ151" s="83"/>
      <c r="CR151" s="83"/>
      <c r="CS151" s="83"/>
      <c r="CT151" s="83"/>
      <c r="CU151" s="84"/>
    </row>
    <row r="152" spans="1:99" x14ac:dyDescent="0.25">
      <c r="A152" s="65" t="s">
        <v>77</v>
      </c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65"/>
      <c r="AF152" s="65"/>
      <c r="AG152" s="65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/>
      <c r="AT152" s="65"/>
      <c r="AU152" s="65"/>
      <c r="AV152" s="65"/>
      <c r="AW152" s="65"/>
      <c r="AX152" s="65"/>
      <c r="AY152" s="65"/>
      <c r="AZ152" s="65"/>
      <c r="BA152" s="65"/>
      <c r="BB152" s="65"/>
      <c r="BC152" s="67" t="s">
        <v>302</v>
      </c>
      <c r="BD152" s="68"/>
      <c r="BE152" s="68"/>
      <c r="BF152" s="69"/>
      <c r="BG152" s="73" t="s">
        <v>107</v>
      </c>
      <c r="BH152" s="68"/>
      <c r="BI152" s="68"/>
      <c r="BJ152" s="68"/>
      <c r="BK152" s="68"/>
      <c r="BL152" s="68"/>
      <c r="BM152" s="68"/>
      <c r="BN152" s="68"/>
      <c r="BO152" s="69"/>
      <c r="BP152" s="75"/>
      <c r="BQ152" s="76"/>
      <c r="BR152" s="76"/>
      <c r="BS152" s="76"/>
      <c r="BT152" s="76"/>
      <c r="BU152" s="76"/>
      <c r="BV152" s="76"/>
      <c r="BW152" s="77"/>
      <c r="BX152" s="75"/>
      <c r="BY152" s="76"/>
      <c r="BZ152" s="76"/>
      <c r="CA152" s="76"/>
      <c r="CB152" s="76"/>
      <c r="CC152" s="76"/>
      <c r="CD152" s="76"/>
      <c r="CE152" s="77"/>
      <c r="CF152" s="75"/>
      <c r="CG152" s="76"/>
      <c r="CH152" s="76"/>
      <c r="CI152" s="76"/>
      <c r="CJ152" s="76"/>
      <c r="CK152" s="76"/>
      <c r="CL152" s="76"/>
      <c r="CM152" s="77"/>
      <c r="CN152" s="58" t="s">
        <v>72</v>
      </c>
      <c r="CO152" s="59"/>
      <c r="CP152" s="59"/>
      <c r="CQ152" s="59"/>
      <c r="CR152" s="59"/>
      <c r="CS152" s="59"/>
      <c r="CT152" s="59"/>
      <c r="CU152" s="60"/>
    </row>
    <row r="153" spans="1:99" ht="15.6" x14ac:dyDescent="0.25">
      <c r="A153" s="64" t="s">
        <v>303</v>
      </c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70"/>
      <c r="BD153" s="71"/>
      <c r="BE153" s="71"/>
      <c r="BF153" s="72"/>
      <c r="BG153" s="74"/>
      <c r="BH153" s="71"/>
      <c r="BI153" s="71"/>
      <c r="BJ153" s="71"/>
      <c r="BK153" s="71"/>
      <c r="BL153" s="71"/>
      <c r="BM153" s="71"/>
      <c r="BN153" s="71"/>
      <c r="BO153" s="72"/>
      <c r="BP153" s="78"/>
      <c r="BQ153" s="79"/>
      <c r="BR153" s="79"/>
      <c r="BS153" s="79"/>
      <c r="BT153" s="79"/>
      <c r="BU153" s="79"/>
      <c r="BV153" s="79"/>
      <c r="BW153" s="80"/>
      <c r="BX153" s="78"/>
      <c r="BY153" s="79"/>
      <c r="BZ153" s="79"/>
      <c r="CA153" s="79"/>
      <c r="CB153" s="79"/>
      <c r="CC153" s="79"/>
      <c r="CD153" s="79"/>
      <c r="CE153" s="80"/>
      <c r="CF153" s="78"/>
      <c r="CG153" s="79"/>
      <c r="CH153" s="79"/>
      <c r="CI153" s="79"/>
      <c r="CJ153" s="79"/>
      <c r="CK153" s="79"/>
      <c r="CL153" s="79"/>
      <c r="CM153" s="80"/>
      <c r="CN153" s="61"/>
      <c r="CO153" s="62"/>
      <c r="CP153" s="62"/>
      <c r="CQ153" s="62"/>
      <c r="CR153" s="62"/>
      <c r="CS153" s="62"/>
      <c r="CT153" s="62"/>
      <c r="CU153" s="63"/>
    </row>
    <row r="154" spans="1:99" ht="15.6" x14ac:dyDescent="0.25">
      <c r="A154" s="45" t="s">
        <v>304</v>
      </c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89" t="s">
        <v>305</v>
      </c>
      <c r="BD154" s="90"/>
      <c r="BE154" s="90"/>
      <c r="BF154" s="90"/>
      <c r="BG154" s="90" t="s">
        <v>107</v>
      </c>
      <c r="BH154" s="90"/>
      <c r="BI154" s="90"/>
      <c r="BJ154" s="90"/>
      <c r="BK154" s="90"/>
      <c r="BL154" s="90"/>
      <c r="BM154" s="90"/>
      <c r="BN154" s="90"/>
      <c r="BO154" s="90"/>
      <c r="BP154" s="88"/>
      <c r="BQ154" s="88"/>
      <c r="BR154" s="88"/>
      <c r="BS154" s="88"/>
      <c r="BT154" s="88"/>
      <c r="BU154" s="88"/>
      <c r="BV154" s="88"/>
      <c r="BW154" s="88"/>
      <c r="BX154" s="88"/>
      <c r="BY154" s="88"/>
      <c r="BZ154" s="88"/>
      <c r="CA154" s="88"/>
      <c r="CB154" s="88"/>
      <c r="CC154" s="88"/>
      <c r="CD154" s="88"/>
      <c r="CE154" s="88"/>
      <c r="CF154" s="88"/>
      <c r="CG154" s="88"/>
      <c r="CH154" s="88"/>
      <c r="CI154" s="88"/>
      <c r="CJ154" s="88"/>
      <c r="CK154" s="88"/>
      <c r="CL154" s="88"/>
      <c r="CM154" s="88"/>
      <c r="CN154" s="83" t="s">
        <v>72</v>
      </c>
      <c r="CO154" s="83"/>
      <c r="CP154" s="83"/>
      <c r="CQ154" s="83"/>
      <c r="CR154" s="83"/>
      <c r="CS154" s="83"/>
      <c r="CT154" s="83"/>
      <c r="CU154" s="84"/>
    </row>
    <row r="155" spans="1:99" ht="15.6" x14ac:dyDescent="0.25">
      <c r="A155" s="45" t="s">
        <v>306</v>
      </c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89" t="s">
        <v>307</v>
      </c>
      <c r="BD155" s="90"/>
      <c r="BE155" s="90"/>
      <c r="BF155" s="90"/>
      <c r="BG155" s="90" t="s">
        <v>107</v>
      </c>
      <c r="BH155" s="90"/>
      <c r="BI155" s="90"/>
      <c r="BJ155" s="90"/>
      <c r="BK155" s="90"/>
      <c r="BL155" s="90"/>
      <c r="BM155" s="90"/>
      <c r="BN155" s="90"/>
      <c r="BO155" s="90"/>
      <c r="BP155" s="88"/>
      <c r="BQ155" s="88"/>
      <c r="BR155" s="88"/>
      <c r="BS155" s="88"/>
      <c r="BT155" s="88"/>
      <c r="BU155" s="88"/>
      <c r="BV155" s="88"/>
      <c r="BW155" s="88"/>
      <c r="BX155" s="88"/>
      <c r="BY155" s="88"/>
      <c r="BZ155" s="88"/>
      <c r="CA155" s="88"/>
      <c r="CB155" s="88"/>
      <c r="CC155" s="88"/>
      <c r="CD155" s="88"/>
      <c r="CE155" s="88"/>
      <c r="CF155" s="88"/>
      <c r="CG155" s="88"/>
      <c r="CH155" s="88"/>
      <c r="CI155" s="88"/>
      <c r="CJ155" s="88"/>
      <c r="CK155" s="88"/>
      <c r="CL155" s="88"/>
      <c r="CM155" s="88"/>
      <c r="CN155" s="83" t="s">
        <v>72</v>
      </c>
      <c r="CO155" s="83"/>
      <c r="CP155" s="83"/>
      <c r="CQ155" s="83"/>
      <c r="CR155" s="83"/>
      <c r="CS155" s="83"/>
      <c r="CT155" s="83"/>
      <c r="CU155" s="84"/>
    </row>
    <row r="156" spans="1:99" ht="15.6" x14ac:dyDescent="0.25">
      <c r="A156" s="85" t="s">
        <v>308</v>
      </c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  <c r="AX156" s="85"/>
      <c r="AY156" s="85"/>
      <c r="AZ156" s="85"/>
      <c r="BA156" s="85"/>
      <c r="BB156" s="85"/>
      <c r="BC156" s="86" t="s">
        <v>309</v>
      </c>
      <c r="BD156" s="87"/>
      <c r="BE156" s="87"/>
      <c r="BF156" s="87"/>
      <c r="BG156" s="87" t="s">
        <v>72</v>
      </c>
      <c r="BH156" s="87"/>
      <c r="BI156" s="87"/>
      <c r="BJ156" s="87"/>
      <c r="BK156" s="87"/>
      <c r="BL156" s="87"/>
      <c r="BM156" s="87"/>
      <c r="BN156" s="87"/>
      <c r="BO156" s="87"/>
      <c r="BP156" s="88"/>
      <c r="BQ156" s="88"/>
      <c r="BR156" s="88"/>
      <c r="BS156" s="88"/>
      <c r="BT156" s="88"/>
      <c r="BU156" s="88"/>
      <c r="BV156" s="88"/>
      <c r="BW156" s="88"/>
      <c r="BX156" s="88"/>
      <c r="BY156" s="88"/>
      <c r="BZ156" s="88"/>
      <c r="CA156" s="88"/>
      <c r="CB156" s="88"/>
      <c r="CC156" s="88"/>
      <c r="CD156" s="88"/>
      <c r="CE156" s="88"/>
      <c r="CF156" s="88"/>
      <c r="CG156" s="88"/>
      <c r="CH156" s="88"/>
      <c r="CI156" s="88"/>
      <c r="CJ156" s="88"/>
      <c r="CK156" s="88"/>
      <c r="CL156" s="88"/>
      <c r="CM156" s="88"/>
      <c r="CN156" s="83" t="s">
        <v>72</v>
      </c>
      <c r="CO156" s="83"/>
      <c r="CP156" s="83"/>
      <c r="CQ156" s="83"/>
      <c r="CR156" s="83"/>
      <c r="CS156" s="83"/>
      <c r="CT156" s="83"/>
      <c r="CU156" s="84"/>
    </row>
    <row r="157" spans="1:99" x14ac:dyDescent="0.25">
      <c r="A157" s="65" t="s">
        <v>77</v>
      </c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  <c r="AF157" s="65"/>
      <c r="AG157" s="65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65"/>
      <c r="AT157" s="65"/>
      <c r="AU157" s="65"/>
      <c r="AV157" s="65"/>
      <c r="AW157" s="65"/>
      <c r="AX157" s="65"/>
      <c r="AY157" s="65"/>
      <c r="AZ157" s="65"/>
      <c r="BA157" s="65"/>
      <c r="BB157" s="65"/>
      <c r="BC157" s="67" t="s">
        <v>310</v>
      </c>
      <c r="BD157" s="68"/>
      <c r="BE157" s="68"/>
      <c r="BF157" s="69"/>
      <c r="BG157" s="73" t="s">
        <v>311</v>
      </c>
      <c r="BH157" s="68"/>
      <c r="BI157" s="68"/>
      <c r="BJ157" s="68"/>
      <c r="BK157" s="68"/>
      <c r="BL157" s="68"/>
      <c r="BM157" s="68"/>
      <c r="BN157" s="68"/>
      <c r="BO157" s="69"/>
      <c r="BP157" s="75"/>
      <c r="BQ157" s="76"/>
      <c r="BR157" s="76"/>
      <c r="BS157" s="76"/>
      <c r="BT157" s="76"/>
      <c r="BU157" s="76"/>
      <c r="BV157" s="76"/>
      <c r="BW157" s="77"/>
      <c r="BX157" s="75"/>
      <c r="BY157" s="76"/>
      <c r="BZ157" s="76"/>
      <c r="CA157" s="76"/>
      <c r="CB157" s="76"/>
      <c r="CC157" s="76"/>
      <c r="CD157" s="76"/>
      <c r="CE157" s="77"/>
      <c r="CF157" s="75"/>
      <c r="CG157" s="76"/>
      <c r="CH157" s="76"/>
      <c r="CI157" s="76"/>
      <c r="CJ157" s="76"/>
      <c r="CK157" s="76"/>
      <c r="CL157" s="76"/>
      <c r="CM157" s="77"/>
      <c r="CN157" s="58" t="s">
        <v>72</v>
      </c>
      <c r="CO157" s="59"/>
      <c r="CP157" s="59"/>
      <c r="CQ157" s="59"/>
      <c r="CR157" s="59"/>
      <c r="CS157" s="59"/>
      <c r="CT157" s="59"/>
      <c r="CU157" s="60"/>
    </row>
    <row r="158" spans="1:99" x14ac:dyDescent="0.25">
      <c r="A158" s="64" t="s">
        <v>312</v>
      </c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  <c r="AY158" s="64"/>
      <c r="AZ158" s="64"/>
      <c r="BA158" s="64"/>
      <c r="BB158" s="64"/>
      <c r="BC158" s="70"/>
      <c r="BD158" s="71"/>
      <c r="BE158" s="71"/>
      <c r="BF158" s="72"/>
      <c r="BG158" s="74"/>
      <c r="BH158" s="71"/>
      <c r="BI158" s="71"/>
      <c r="BJ158" s="71"/>
      <c r="BK158" s="71"/>
      <c r="BL158" s="71"/>
      <c r="BM158" s="71"/>
      <c r="BN158" s="71"/>
      <c r="BO158" s="72"/>
      <c r="BP158" s="78"/>
      <c r="BQ158" s="79"/>
      <c r="BR158" s="79"/>
      <c r="BS158" s="79"/>
      <c r="BT158" s="79"/>
      <c r="BU158" s="79"/>
      <c r="BV158" s="79"/>
      <c r="BW158" s="80"/>
      <c r="BX158" s="78"/>
      <c r="BY158" s="79"/>
      <c r="BZ158" s="79"/>
      <c r="CA158" s="79"/>
      <c r="CB158" s="79"/>
      <c r="CC158" s="79"/>
      <c r="CD158" s="79"/>
      <c r="CE158" s="80"/>
      <c r="CF158" s="78"/>
      <c r="CG158" s="79"/>
      <c r="CH158" s="79"/>
      <c r="CI158" s="79"/>
      <c r="CJ158" s="79"/>
      <c r="CK158" s="79"/>
      <c r="CL158" s="79"/>
      <c r="CM158" s="80"/>
      <c r="CN158" s="61"/>
      <c r="CO158" s="62"/>
      <c r="CP158" s="62"/>
      <c r="CQ158" s="62"/>
      <c r="CR158" s="62"/>
      <c r="CS158" s="62"/>
      <c r="CT158" s="62"/>
      <c r="CU158" s="63"/>
    </row>
    <row r="159" spans="1:99" x14ac:dyDescent="0.25">
      <c r="A159" s="65" t="s">
        <v>313</v>
      </c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  <c r="AV159" s="65"/>
      <c r="AW159" s="65"/>
      <c r="AX159" s="65"/>
      <c r="AY159" s="65"/>
      <c r="AZ159" s="65"/>
      <c r="BA159" s="65"/>
      <c r="BB159" s="66"/>
      <c r="BC159" s="67" t="s">
        <v>314</v>
      </c>
      <c r="BD159" s="68"/>
      <c r="BE159" s="68"/>
      <c r="BF159" s="69"/>
      <c r="BG159" s="73" t="s">
        <v>311</v>
      </c>
      <c r="BH159" s="68"/>
      <c r="BI159" s="68"/>
      <c r="BJ159" s="68"/>
      <c r="BK159" s="68"/>
      <c r="BL159" s="68"/>
      <c r="BM159" s="68"/>
      <c r="BN159" s="68"/>
      <c r="BO159" s="69"/>
      <c r="BP159" s="75"/>
      <c r="BQ159" s="76"/>
      <c r="BR159" s="76"/>
      <c r="BS159" s="76"/>
      <c r="BT159" s="76"/>
      <c r="BU159" s="76"/>
      <c r="BV159" s="76"/>
      <c r="BW159" s="77"/>
      <c r="BX159" s="75"/>
      <c r="BY159" s="76"/>
      <c r="BZ159" s="76"/>
      <c r="CA159" s="76"/>
      <c r="CB159" s="76"/>
      <c r="CC159" s="76"/>
      <c r="CD159" s="76"/>
      <c r="CE159" s="77"/>
      <c r="CF159" s="75"/>
      <c r="CG159" s="76"/>
      <c r="CH159" s="76"/>
      <c r="CI159" s="76"/>
      <c r="CJ159" s="76"/>
      <c r="CK159" s="76"/>
      <c r="CL159" s="76"/>
      <c r="CM159" s="77"/>
      <c r="CN159" s="75"/>
      <c r="CO159" s="76"/>
      <c r="CP159" s="76"/>
      <c r="CQ159" s="76"/>
      <c r="CR159" s="76"/>
      <c r="CS159" s="76"/>
      <c r="CT159" s="76"/>
      <c r="CU159" s="81"/>
    </row>
    <row r="160" spans="1:99" ht="15.6" x14ac:dyDescent="0.25">
      <c r="A160" s="64" t="s">
        <v>315</v>
      </c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70"/>
      <c r="BD160" s="71"/>
      <c r="BE160" s="71"/>
      <c r="BF160" s="72"/>
      <c r="BG160" s="74"/>
      <c r="BH160" s="71"/>
      <c r="BI160" s="71"/>
      <c r="BJ160" s="71"/>
      <c r="BK160" s="71"/>
      <c r="BL160" s="71"/>
      <c r="BM160" s="71"/>
      <c r="BN160" s="71"/>
      <c r="BO160" s="72"/>
      <c r="BP160" s="78"/>
      <c r="BQ160" s="79"/>
      <c r="BR160" s="79"/>
      <c r="BS160" s="79"/>
      <c r="BT160" s="79"/>
      <c r="BU160" s="79"/>
      <c r="BV160" s="79"/>
      <c r="BW160" s="80"/>
      <c r="BX160" s="78"/>
      <c r="BY160" s="79"/>
      <c r="BZ160" s="79"/>
      <c r="CA160" s="79"/>
      <c r="CB160" s="79"/>
      <c r="CC160" s="79"/>
      <c r="CD160" s="79"/>
      <c r="CE160" s="80"/>
      <c r="CF160" s="78"/>
      <c r="CG160" s="79"/>
      <c r="CH160" s="79"/>
      <c r="CI160" s="79"/>
      <c r="CJ160" s="79"/>
      <c r="CK160" s="79"/>
      <c r="CL160" s="79"/>
      <c r="CM160" s="80"/>
      <c r="CN160" s="78"/>
      <c r="CO160" s="79"/>
      <c r="CP160" s="79"/>
      <c r="CQ160" s="79"/>
      <c r="CR160" s="79"/>
      <c r="CS160" s="79"/>
      <c r="CT160" s="79"/>
      <c r="CU160" s="82"/>
    </row>
    <row r="161" spans="1:99" x14ac:dyDescent="0.25">
      <c r="A161" s="45" t="s">
        <v>316</v>
      </c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52"/>
      <c r="BC161" s="53" t="s">
        <v>317</v>
      </c>
      <c r="BD161" s="54"/>
      <c r="BE161" s="54"/>
      <c r="BF161" s="55"/>
      <c r="BG161" s="56" t="s">
        <v>318</v>
      </c>
      <c r="BH161" s="54"/>
      <c r="BI161" s="54"/>
      <c r="BJ161" s="54"/>
      <c r="BK161" s="54"/>
      <c r="BL161" s="54"/>
      <c r="BM161" s="54"/>
      <c r="BN161" s="54"/>
      <c r="BO161" s="55"/>
      <c r="BP161" s="42"/>
      <c r="BQ161" s="43"/>
      <c r="BR161" s="43"/>
      <c r="BS161" s="43"/>
      <c r="BT161" s="43"/>
      <c r="BU161" s="43"/>
      <c r="BV161" s="43"/>
      <c r="BW161" s="57"/>
      <c r="BX161" s="42"/>
      <c r="BY161" s="43"/>
      <c r="BZ161" s="43"/>
      <c r="CA161" s="43"/>
      <c r="CB161" s="43"/>
      <c r="CC161" s="43"/>
      <c r="CD161" s="43"/>
      <c r="CE161" s="57"/>
      <c r="CF161" s="42"/>
      <c r="CG161" s="43"/>
      <c r="CH161" s="43"/>
      <c r="CI161" s="43"/>
      <c r="CJ161" s="43"/>
      <c r="CK161" s="43"/>
      <c r="CL161" s="43"/>
      <c r="CM161" s="57"/>
      <c r="CN161" s="42"/>
      <c r="CO161" s="43"/>
      <c r="CP161" s="43"/>
      <c r="CQ161" s="43"/>
      <c r="CR161" s="43"/>
      <c r="CS161" s="43"/>
      <c r="CT161" s="43"/>
      <c r="CU161" s="44"/>
    </row>
    <row r="162" spans="1:99" x14ac:dyDescent="0.25">
      <c r="A162" s="45" t="s">
        <v>319</v>
      </c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52"/>
      <c r="BC162" s="53" t="s">
        <v>320</v>
      </c>
      <c r="BD162" s="54"/>
      <c r="BE162" s="54"/>
      <c r="BF162" s="55"/>
      <c r="BG162" s="56" t="s">
        <v>321</v>
      </c>
      <c r="BH162" s="54"/>
      <c r="BI162" s="54"/>
      <c r="BJ162" s="54"/>
      <c r="BK162" s="54"/>
      <c r="BL162" s="54"/>
      <c r="BM162" s="54"/>
      <c r="BN162" s="54"/>
      <c r="BO162" s="55"/>
      <c r="BP162" s="42"/>
      <c r="BQ162" s="43"/>
      <c r="BR162" s="43"/>
      <c r="BS162" s="43"/>
      <c r="BT162" s="43"/>
      <c r="BU162" s="43"/>
      <c r="BV162" s="43"/>
      <c r="BW162" s="57"/>
      <c r="BX162" s="42"/>
      <c r="BY162" s="43"/>
      <c r="BZ162" s="43"/>
      <c r="CA162" s="43"/>
      <c r="CB162" s="43"/>
      <c r="CC162" s="43"/>
      <c r="CD162" s="43"/>
      <c r="CE162" s="57"/>
      <c r="CF162" s="42"/>
      <c r="CG162" s="43"/>
      <c r="CH162" s="43"/>
      <c r="CI162" s="43"/>
      <c r="CJ162" s="43"/>
      <c r="CK162" s="43"/>
      <c r="CL162" s="43"/>
      <c r="CM162" s="57"/>
      <c r="CN162" s="42"/>
      <c r="CO162" s="43"/>
      <c r="CP162" s="43"/>
      <c r="CQ162" s="43"/>
      <c r="CR162" s="43"/>
      <c r="CS162" s="43"/>
      <c r="CT162" s="43"/>
      <c r="CU162" s="44"/>
    </row>
    <row r="163" spans="1:99" x14ac:dyDescent="0.25">
      <c r="A163" s="45" t="s">
        <v>322</v>
      </c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52"/>
      <c r="BC163" s="53" t="s">
        <v>323</v>
      </c>
      <c r="BD163" s="54"/>
      <c r="BE163" s="54"/>
      <c r="BF163" s="55"/>
      <c r="BG163" s="56" t="s">
        <v>324</v>
      </c>
      <c r="BH163" s="54"/>
      <c r="BI163" s="54"/>
      <c r="BJ163" s="54"/>
      <c r="BK163" s="54"/>
      <c r="BL163" s="54"/>
      <c r="BM163" s="54"/>
      <c r="BN163" s="54"/>
      <c r="BO163" s="55"/>
      <c r="BP163" s="42"/>
      <c r="BQ163" s="43"/>
      <c r="BR163" s="43"/>
      <c r="BS163" s="43"/>
      <c r="BT163" s="43"/>
      <c r="BU163" s="43"/>
      <c r="BV163" s="43"/>
      <c r="BW163" s="57"/>
      <c r="BX163" s="42"/>
      <c r="BY163" s="43"/>
      <c r="BZ163" s="43"/>
      <c r="CA163" s="43"/>
      <c r="CB163" s="43"/>
      <c r="CC163" s="43"/>
      <c r="CD163" s="43"/>
      <c r="CE163" s="57"/>
      <c r="CF163" s="42"/>
      <c r="CG163" s="43"/>
      <c r="CH163" s="43"/>
      <c r="CI163" s="43"/>
      <c r="CJ163" s="43"/>
      <c r="CK163" s="43"/>
      <c r="CL163" s="43"/>
      <c r="CM163" s="57"/>
      <c r="CN163" s="42"/>
      <c r="CO163" s="43"/>
      <c r="CP163" s="43"/>
      <c r="CQ163" s="43"/>
      <c r="CR163" s="43"/>
      <c r="CS163" s="43"/>
      <c r="CT163" s="43"/>
      <c r="CU163" s="44"/>
    </row>
    <row r="164" spans="1:99" ht="13.8" thickBot="1" x14ac:dyDescent="0.3">
      <c r="A164" s="45" t="s">
        <v>325</v>
      </c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6" t="s">
        <v>326</v>
      </c>
      <c r="BD164" s="47"/>
      <c r="BE164" s="47"/>
      <c r="BF164" s="47"/>
      <c r="BG164" s="47" t="s">
        <v>327</v>
      </c>
      <c r="BH164" s="47"/>
      <c r="BI164" s="47"/>
      <c r="BJ164" s="47"/>
      <c r="BK164" s="47"/>
      <c r="BL164" s="47"/>
      <c r="BM164" s="47"/>
      <c r="BN164" s="47"/>
      <c r="BO164" s="47"/>
      <c r="BP164" s="48"/>
      <c r="BQ164" s="48"/>
      <c r="BR164" s="48"/>
      <c r="BS164" s="48"/>
      <c r="BT164" s="48"/>
      <c r="BU164" s="48"/>
      <c r="BV164" s="48"/>
      <c r="BW164" s="48"/>
      <c r="BX164" s="48"/>
      <c r="BY164" s="48"/>
      <c r="BZ164" s="48"/>
      <c r="CA164" s="48"/>
      <c r="CB164" s="48"/>
      <c r="CC164" s="48"/>
      <c r="CD164" s="48"/>
      <c r="CE164" s="48"/>
      <c r="CF164" s="48"/>
      <c r="CG164" s="48"/>
      <c r="CH164" s="48"/>
      <c r="CI164" s="48"/>
      <c r="CJ164" s="48"/>
      <c r="CK164" s="48"/>
      <c r="CL164" s="48"/>
      <c r="CM164" s="48"/>
      <c r="CN164" s="49"/>
      <c r="CO164" s="50"/>
      <c r="CP164" s="50"/>
      <c r="CQ164" s="50"/>
      <c r="CR164" s="50"/>
      <c r="CS164" s="50"/>
      <c r="CT164" s="50"/>
      <c r="CU164" s="51"/>
    </row>
    <row r="165" spans="1:99" s="1" customFormat="1" ht="10.199999999999999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</row>
  </sheetData>
  <mergeCells count="703">
    <mergeCell ref="BQ13:CA13"/>
    <mergeCell ref="CC13:CU13"/>
    <mergeCell ref="BR14:BT14"/>
    <mergeCell ref="BW14:CG14"/>
    <mergeCell ref="CH14:CI14"/>
    <mergeCell ref="CJ14:CL14"/>
    <mergeCell ref="BQ7:CU7"/>
    <mergeCell ref="BQ8:CU8"/>
    <mergeCell ref="BQ9:CU9"/>
    <mergeCell ref="BQ10:CU10"/>
    <mergeCell ref="BQ11:CU11"/>
    <mergeCell ref="BQ12:CA12"/>
    <mergeCell ref="CC12:CU12"/>
    <mergeCell ref="CH19:CU19"/>
    <mergeCell ref="CH20:CU20"/>
    <mergeCell ref="I21:BS21"/>
    <mergeCell ref="CH21:CU21"/>
    <mergeCell ref="CH22:CU22"/>
    <mergeCell ref="U23:BS23"/>
    <mergeCell ref="CH23:CU23"/>
    <mergeCell ref="A16:CU16"/>
    <mergeCell ref="AI17:AK17"/>
    <mergeCell ref="BE17:BG17"/>
    <mergeCell ref="BK17:BM17"/>
    <mergeCell ref="CH17:CU17"/>
    <mergeCell ref="AN18:AP18"/>
    <mergeCell ref="AS18:BC18"/>
    <mergeCell ref="BD18:BE18"/>
    <mergeCell ref="BF18:BH18"/>
    <mergeCell ref="CH18:CU18"/>
    <mergeCell ref="J24:BS24"/>
    <mergeCell ref="CH24:CU25"/>
    <mergeCell ref="J25:BS25"/>
    <mergeCell ref="CH26:CU26"/>
    <mergeCell ref="A28:CU28"/>
    <mergeCell ref="A30:BB30"/>
    <mergeCell ref="BC30:BF30"/>
    <mergeCell ref="BG30:BO30"/>
    <mergeCell ref="BP30:CU30"/>
    <mergeCell ref="CN31:CU31"/>
    <mergeCell ref="A32:BB32"/>
    <mergeCell ref="BC32:BF32"/>
    <mergeCell ref="BG32:BO32"/>
    <mergeCell ref="BP32:BW32"/>
    <mergeCell ref="BX32:CE32"/>
    <mergeCell ref="CF32:CM32"/>
    <mergeCell ref="CN32:CU32"/>
    <mergeCell ref="A31:BB31"/>
    <mergeCell ref="BC31:BF31"/>
    <mergeCell ref="BG31:BO31"/>
    <mergeCell ref="BP31:BW31"/>
    <mergeCell ref="BX31:CE31"/>
    <mergeCell ref="CF31:CM31"/>
    <mergeCell ref="CN33:CU33"/>
    <mergeCell ref="A34:BB34"/>
    <mergeCell ref="BC34:BF34"/>
    <mergeCell ref="BG34:BO34"/>
    <mergeCell ref="BP34:BW34"/>
    <mergeCell ref="BX34:CE34"/>
    <mergeCell ref="CF34:CM34"/>
    <mergeCell ref="CN34:CU34"/>
    <mergeCell ref="A33:BB33"/>
    <mergeCell ref="BC33:BF33"/>
    <mergeCell ref="BG33:BO33"/>
    <mergeCell ref="BP33:BW33"/>
    <mergeCell ref="BX33:CE33"/>
    <mergeCell ref="CF33:CM33"/>
    <mergeCell ref="CN35:CU35"/>
    <mergeCell ref="A36:BB36"/>
    <mergeCell ref="BC36:BF36"/>
    <mergeCell ref="BG36:BO36"/>
    <mergeCell ref="BP36:BW36"/>
    <mergeCell ref="BX36:CE36"/>
    <mergeCell ref="CF36:CM36"/>
    <mergeCell ref="CN36:CU36"/>
    <mergeCell ref="A35:BB35"/>
    <mergeCell ref="BC35:BF35"/>
    <mergeCell ref="BG35:BO35"/>
    <mergeCell ref="BP35:BW35"/>
    <mergeCell ref="BX35:CE35"/>
    <mergeCell ref="CF35:CM35"/>
    <mergeCell ref="CN37:CU37"/>
    <mergeCell ref="A38:BB38"/>
    <mergeCell ref="BC38:BF38"/>
    <mergeCell ref="BG38:BO38"/>
    <mergeCell ref="BP38:BW38"/>
    <mergeCell ref="BX38:CE38"/>
    <mergeCell ref="CF38:CM38"/>
    <mergeCell ref="CN38:CU38"/>
    <mergeCell ref="A37:BB37"/>
    <mergeCell ref="BC37:BF37"/>
    <mergeCell ref="BG37:BO37"/>
    <mergeCell ref="BP37:BW37"/>
    <mergeCell ref="BX37:CE37"/>
    <mergeCell ref="CF37:CM37"/>
    <mergeCell ref="CN39:CU40"/>
    <mergeCell ref="A40:BB40"/>
    <mergeCell ref="A41:BB41"/>
    <mergeCell ref="BC41:BF41"/>
    <mergeCell ref="BG41:BO41"/>
    <mergeCell ref="BP41:BW41"/>
    <mergeCell ref="BX41:CE41"/>
    <mergeCell ref="CF41:CM41"/>
    <mergeCell ref="CN41:CU41"/>
    <mergeCell ref="A39:BB39"/>
    <mergeCell ref="BC39:BF40"/>
    <mergeCell ref="BG39:BO40"/>
    <mergeCell ref="BP39:BW40"/>
    <mergeCell ref="BX39:CE40"/>
    <mergeCell ref="CF39:CM40"/>
    <mergeCell ref="A46:BB46"/>
    <mergeCell ref="A47:BB47"/>
    <mergeCell ref="BC47:BF47"/>
    <mergeCell ref="BG47:BO47"/>
    <mergeCell ref="BP47:BW47"/>
    <mergeCell ref="BX47:CE47"/>
    <mergeCell ref="CN42:CU44"/>
    <mergeCell ref="A43:BB43"/>
    <mergeCell ref="A44:BB44"/>
    <mergeCell ref="A45:BB45"/>
    <mergeCell ref="BC45:BF46"/>
    <mergeCell ref="BG45:BO46"/>
    <mergeCell ref="BP45:BW46"/>
    <mergeCell ref="BX45:CE46"/>
    <mergeCell ref="CF45:CM46"/>
    <mergeCell ref="CN45:CU46"/>
    <mergeCell ref="A42:BB42"/>
    <mergeCell ref="BC42:BF44"/>
    <mergeCell ref="BG42:BO44"/>
    <mergeCell ref="BP42:BW44"/>
    <mergeCell ref="BX42:CE44"/>
    <mergeCell ref="CF42:CM44"/>
    <mergeCell ref="CF47:CM47"/>
    <mergeCell ref="CN47:CU47"/>
    <mergeCell ref="A48:BB48"/>
    <mergeCell ref="BC48:BF48"/>
    <mergeCell ref="BG48:BO48"/>
    <mergeCell ref="BP48:BW48"/>
    <mergeCell ref="BX48:CE48"/>
    <mergeCell ref="CF48:CM48"/>
    <mergeCell ref="CN48:CU48"/>
    <mergeCell ref="CN49:CU49"/>
    <mergeCell ref="A50:BB50"/>
    <mergeCell ref="BC50:BF51"/>
    <mergeCell ref="BG50:BO51"/>
    <mergeCell ref="BP50:BW51"/>
    <mergeCell ref="BX50:CE51"/>
    <mergeCell ref="CF50:CM51"/>
    <mergeCell ref="CN50:CU51"/>
    <mergeCell ref="A51:BB51"/>
    <mergeCell ref="A49:BB49"/>
    <mergeCell ref="BC49:BF49"/>
    <mergeCell ref="BG49:BO49"/>
    <mergeCell ref="BP49:BW49"/>
    <mergeCell ref="BX49:CE49"/>
    <mergeCell ref="CF49:CM49"/>
    <mergeCell ref="CN52:CU52"/>
    <mergeCell ref="A53:BB53"/>
    <mergeCell ref="BC53:BF54"/>
    <mergeCell ref="BG53:BO54"/>
    <mergeCell ref="BP53:BW54"/>
    <mergeCell ref="BX53:CE54"/>
    <mergeCell ref="CF53:CM54"/>
    <mergeCell ref="CN53:CU54"/>
    <mergeCell ref="A54:BB54"/>
    <mergeCell ref="A52:BB52"/>
    <mergeCell ref="BC52:BF52"/>
    <mergeCell ref="BG52:BO52"/>
    <mergeCell ref="BP52:BW52"/>
    <mergeCell ref="BX52:CE52"/>
    <mergeCell ref="CF52:CM52"/>
    <mergeCell ref="CN55:CU55"/>
    <mergeCell ref="A56:BB56"/>
    <mergeCell ref="BC56:BF56"/>
    <mergeCell ref="BG56:BO56"/>
    <mergeCell ref="BP56:BW56"/>
    <mergeCell ref="BX56:CE56"/>
    <mergeCell ref="CF56:CM56"/>
    <mergeCell ref="CN56:CU56"/>
    <mergeCell ref="A55:BB55"/>
    <mergeCell ref="BC55:BF55"/>
    <mergeCell ref="BG55:BO55"/>
    <mergeCell ref="BP55:BW55"/>
    <mergeCell ref="BX55:CE55"/>
    <mergeCell ref="CF55:CM55"/>
    <mergeCell ref="CN57:CU58"/>
    <mergeCell ref="A58:BB58"/>
    <mergeCell ref="A59:BB59"/>
    <mergeCell ref="BC59:BF60"/>
    <mergeCell ref="BG59:BO60"/>
    <mergeCell ref="BP59:BW60"/>
    <mergeCell ref="BX59:CE60"/>
    <mergeCell ref="CF59:CM60"/>
    <mergeCell ref="CN59:CU60"/>
    <mergeCell ref="A60:BB60"/>
    <mergeCell ref="A57:BB57"/>
    <mergeCell ref="BC57:BF58"/>
    <mergeCell ref="BG57:BO58"/>
    <mergeCell ref="BP57:BW58"/>
    <mergeCell ref="BX57:CE58"/>
    <mergeCell ref="CF57:CM58"/>
    <mergeCell ref="CN61:CU61"/>
    <mergeCell ref="A62:BB62"/>
    <mergeCell ref="BC62:BF62"/>
    <mergeCell ref="BG62:BO62"/>
    <mergeCell ref="BP62:BW62"/>
    <mergeCell ref="BX62:CE62"/>
    <mergeCell ref="CF62:CM62"/>
    <mergeCell ref="CN62:CU62"/>
    <mergeCell ref="A61:BB61"/>
    <mergeCell ref="BC61:BF61"/>
    <mergeCell ref="BG61:BO61"/>
    <mergeCell ref="BP61:BW61"/>
    <mergeCell ref="BX61:CE61"/>
    <mergeCell ref="CF61:CM61"/>
    <mergeCell ref="CN63:CU63"/>
    <mergeCell ref="A64:BB64"/>
    <mergeCell ref="BC64:BF64"/>
    <mergeCell ref="BG64:BO64"/>
    <mergeCell ref="BP64:BW64"/>
    <mergeCell ref="BX64:CE64"/>
    <mergeCell ref="CF64:CM64"/>
    <mergeCell ref="CN64:CU64"/>
    <mergeCell ref="A63:BB63"/>
    <mergeCell ref="BC63:BF63"/>
    <mergeCell ref="BG63:BO63"/>
    <mergeCell ref="BP63:BW63"/>
    <mergeCell ref="BX63:CE63"/>
    <mergeCell ref="CF63:CM63"/>
    <mergeCell ref="CN65:CU66"/>
    <mergeCell ref="A66:BB66"/>
    <mergeCell ref="A67:BB67"/>
    <mergeCell ref="BC67:BF68"/>
    <mergeCell ref="BG67:BO68"/>
    <mergeCell ref="BP67:BW68"/>
    <mergeCell ref="BX67:CE68"/>
    <mergeCell ref="CF67:CM68"/>
    <mergeCell ref="CN67:CU68"/>
    <mergeCell ref="A68:BB68"/>
    <mergeCell ref="A65:BB65"/>
    <mergeCell ref="BC65:BF66"/>
    <mergeCell ref="BG65:BO66"/>
    <mergeCell ref="BP65:BW66"/>
    <mergeCell ref="BX65:CE66"/>
    <mergeCell ref="CF65:CM66"/>
    <mergeCell ref="CN69:CU70"/>
    <mergeCell ref="A70:BB70"/>
    <mergeCell ref="A71:BB71"/>
    <mergeCell ref="BC71:BF71"/>
    <mergeCell ref="BG71:BO71"/>
    <mergeCell ref="BP71:BW71"/>
    <mergeCell ref="BX71:CE71"/>
    <mergeCell ref="CF71:CM71"/>
    <mergeCell ref="CN71:CU71"/>
    <mergeCell ref="A69:BB69"/>
    <mergeCell ref="BC69:BF70"/>
    <mergeCell ref="BG69:BO70"/>
    <mergeCell ref="BP69:BW70"/>
    <mergeCell ref="BX69:CE70"/>
    <mergeCell ref="CF69:CM70"/>
    <mergeCell ref="CN72:CU73"/>
    <mergeCell ref="A73:BB73"/>
    <mergeCell ref="A74:BB74"/>
    <mergeCell ref="BC74:BF75"/>
    <mergeCell ref="BG74:BO75"/>
    <mergeCell ref="BP74:BW75"/>
    <mergeCell ref="BX74:CE75"/>
    <mergeCell ref="CF74:CM75"/>
    <mergeCell ref="CN74:CU75"/>
    <mergeCell ref="A75:BB75"/>
    <mergeCell ref="A72:BB72"/>
    <mergeCell ref="BC72:BF73"/>
    <mergeCell ref="BG72:BO73"/>
    <mergeCell ref="BP72:BW73"/>
    <mergeCell ref="BX72:CE73"/>
    <mergeCell ref="CF72:CM73"/>
    <mergeCell ref="CN76:CU76"/>
    <mergeCell ref="A77:BB77"/>
    <mergeCell ref="BC77:BF77"/>
    <mergeCell ref="BG77:BO77"/>
    <mergeCell ref="BP77:BW77"/>
    <mergeCell ref="BX77:CE77"/>
    <mergeCell ref="CF77:CM77"/>
    <mergeCell ref="CN77:CU77"/>
    <mergeCell ref="A76:BB76"/>
    <mergeCell ref="BC76:BF76"/>
    <mergeCell ref="BG76:BO76"/>
    <mergeCell ref="BP76:BW76"/>
    <mergeCell ref="BX76:CE76"/>
    <mergeCell ref="CF76:CM76"/>
    <mergeCell ref="CN78:CU78"/>
    <mergeCell ref="A79:BB79"/>
    <mergeCell ref="BC79:BF80"/>
    <mergeCell ref="BG79:BO80"/>
    <mergeCell ref="BP79:BW80"/>
    <mergeCell ref="BX79:CE80"/>
    <mergeCell ref="CF79:CM80"/>
    <mergeCell ref="CN79:CU80"/>
    <mergeCell ref="A80:BB80"/>
    <mergeCell ref="A78:BB78"/>
    <mergeCell ref="BC78:BF78"/>
    <mergeCell ref="BG78:BO78"/>
    <mergeCell ref="BP78:BW78"/>
    <mergeCell ref="BX78:CE78"/>
    <mergeCell ref="CF78:CM78"/>
    <mergeCell ref="CN81:CU82"/>
    <mergeCell ref="A82:BB82"/>
    <mergeCell ref="A83:BB83"/>
    <mergeCell ref="BC83:BF83"/>
    <mergeCell ref="BG83:BO83"/>
    <mergeCell ref="BP83:BW83"/>
    <mergeCell ref="BX83:CE83"/>
    <mergeCell ref="CF83:CM83"/>
    <mergeCell ref="CN83:CU83"/>
    <mergeCell ref="A81:BB81"/>
    <mergeCell ref="BC81:BF82"/>
    <mergeCell ref="BG81:BO82"/>
    <mergeCell ref="BP81:BW82"/>
    <mergeCell ref="BX81:CE82"/>
    <mergeCell ref="CF81:CM82"/>
    <mergeCell ref="CN84:CU85"/>
    <mergeCell ref="A85:BB85"/>
    <mergeCell ref="A86:BB86"/>
    <mergeCell ref="BC86:BF87"/>
    <mergeCell ref="BG86:BO87"/>
    <mergeCell ref="BP86:BW87"/>
    <mergeCell ref="BX86:CE87"/>
    <mergeCell ref="CF86:CM87"/>
    <mergeCell ref="CN86:CU87"/>
    <mergeCell ref="A87:BB87"/>
    <mergeCell ref="A84:BB84"/>
    <mergeCell ref="BC84:BF85"/>
    <mergeCell ref="BG84:BO85"/>
    <mergeCell ref="BP84:BW85"/>
    <mergeCell ref="BX84:CE85"/>
    <mergeCell ref="CF84:CM85"/>
    <mergeCell ref="CN88:CU88"/>
    <mergeCell ref="A89:BB89"/>
    <mergeCell ref="BC89:BF90"/>
    <mergeCell ref="BG89:BO90"/>
    <mergeCell ref="BP89:BW90"/>
    <mergeCell ref="BX89:CE90"/>
    <mergeCell ref="CF89:CM90"/>
    <mergeCell ref="CN89:CU90"/>
    <mergeCell ref="A90:BB90"/>
    <mergeCell ref="A88:BB88"/>
    <mergeCell ref="BC88:BF88"/>
    <mergeCell ref="BG88:BO88"/>
    <mergeCell ref="BP88:BW88"/>
    <mergeCell ref="BX88:CE88"/>
    <mergeCell ref="CF88:CM88"/>
    <mergeCell ref="CN91:CU91"/>
    <mergeCell ref="A92:BB92"/>
    <mergeCell ref="BC92:BF93"/>
    <mergeCell ref="BG92:BO93"/>
    <mergeCell ref="BP92:BW93"/>
    <mergeCell ref="BX92:CE93"/>
    <mergeCell ref="CF92:CM93"/>
    <mergeCell ref="CN92:CU93"/>
    <mergeCell ref="A93:BB93"/>
    <mergeCell ref="A91:BB91"/>
    <mergeCell ref="BC91:BF91"/>
    <mergeCell ref="BG91:BO91"/>
    <mergeCell ref="BP91:BW91"/>
    <mergeCell ref="BX91:CE91"/>
    <mergeCell ref="CF91:CM91"/>
    <mergeCell ref="CN94:CU94"/>
    <mergeCell ref="A95:BB95"/>
    <mergeCell ref="BC95:BF96"/>
    <mergeCell ref="BG95:BO96"/>
    <mergeCell ref="BP95:BW96"/>
    <mergeCell ref="BX95:CE96"/>
    <mergeCell ref="CF95:CM96"/>
    <mergeCell ref="CN95:CU96"/>
    <mergeCell ref="A96:BB96"/>
    <mergeCell ref="A94:BB94"/>
    <mergeCell ref="BC94:BF94"/>
    <mergeCell ref="BG94:BO94"/>
    <mergeCell ref="BP94:BW94"/>
    <mergeCell ref="BX94:CE94"/>
    <mergeCell ref="CF94:CM94"/>
    <mergeCell ref="CN97:CU97"/>
    <mergeCell ref="A98:BB98"/>
    <mergeCell ref="BC98:BF99"/>
    <mergeCell ref="BG98:BO99"/>
    <mergeCell ref="BP98:BW99"/>
    <mergeCell ref="BX98:CE99"/>
    <mergeCell ref="CF98:CM99"/>
    <mergeCell ref="CN98:CU99"/>
    <mergeCell ref="A99:BB99"/>
    <mergeCell ref="A97:BB97"/>
    <mergeCell ref="BC97:BF97"/>
    <mergeCell ref="BG97:BO97"/>
    <mergeCell ref="BP97:BW97"/>
    <mergeCell ref="BX97:CE97"/>
    <mergeCell ref="CF97:CM97"/>
    <mergeCell ref="CN100:CU102"/>
    <mergeCell ref="A101:BB101"/>
    <mergeCell ref="A102:BB102"/>
    <mergeCell ref="A103:BB103"/>
    <mergeCell ref="BC103:BF103"/>
    <mergeCell ref="BG103:BO103"/>
    <mergeCell ref="BP103:BW103"/>
    <mergeCell ref="BX103:CE103"/>
    <mergeCell ref="CF103:CM103"/>
    <mergeCell ref="CN103:CU103"/>
    <mergeCell ref="A100:BB100"/>
    <mergeCell ref="BC100:BF102"/>
    <mergeCell ref="BG100:BO102"/>
    <mergeCell ref="BP100:BW102"/>
    <mergeCell ref="BX100:CE102"/>
    <mergeCell ref="CF100:CM102"/>
    <mergeCell ref="CN104:CU104"/>
    <mergeCell ref="A105:BB105"/>
    <mergeCell ref="BC105:BF106"/>
    <mergeCell ref="BG105:BO106"/>
    <mergeCell ref="BP105:BW106"/>
    <mergeCell ref="BX105:CE106"/>
    <mergeCell ref="CF105:CM106"/>
    <mergeCell ref="CN105:CU106"/>
    <mergeCell ref="A106:BB106"/>
    <mergeCell ref="A104:BB104"/>
    <mergeCell ref="BC104:BF104"/>
    <mergeCell ref="BG104:BO104"/>
    <mergeCell ref="BP104:BW104"/>
    <mergeCell ref="BX104:CE104"/>
    <mergeCell ref="CF104:CM104"/>
    <mergeCell ref="CN107:CU108"/>
    <mergeCell ref="A108:BB108"/>
    <mergeCell ref="A109:BB109"/>
    <mergeCell ref="BC109:BF109"/>
    <mergeCell ref="BG109:BO109"/>
    <mergeCell ref="BP109:BW109"/>
    <mergeCell ref="BX109:CE109"/>
    <mergeCell ref="CF109:CM109"/>
    <mergeCell ref="CN109:CU109"/>
    <mergeCell ref="A107:BB107"/>
    <mergeCell ref="BC107:BF108"/>
    <mergeCell ref="BG107:BO108"/>
    <mergeCell ref="BP107:BW108"/>
    <mergeCell ref="BX107:CE108"/>
    <mergeCell ref="CF107:CM108"/>
    <mergeCell ref="CN110:CU110"/>
    <mergeCell ref="A111:BB111"/>
    <mergeCell ref="BC111:BF112"/>
    <mergeCell ref="BG111:BO112"/>
    <mergeCell ref="BP111:BW112"/>
    <mergeCell ref="BX111:CE112"/>
    <mergeCell ref="CF111:CM112"/>
    <mergeCell ref="CN111:CU112"/>
    <mergeCell ref="A112:BB112"/>
    <mergeCell ref="A110:BB110"/>
    <mergeCell ref="BC110:BF110"/>
    <mergeCell ref="BG110:BO110"/>
    <mergeCell ref="BP110:BW110"/>
    <mergeCell ref="BX110:CE110"/>
    <mergeCell ref="CF110:CM110"/>
    <mergeCell ref="CN113:CU113"/>
    <mergeCell ref="A114:BB114"/>
    <mergeCell ref="BC114:BF115"/>
    <mergeCell ref="BG114:BO115"/>
    <mergeCell ref="BP114:BW115"/>
    <mergeCell ref="BX114:CE115"/>
    <mergeCell ref="CF114:CM115"/>
    <mergeCell ref="CN114:CU115"/>
    <mergeCell ref="A115:BB115"/>
    <mergeCell ref="A113:BB113"/>
    <mergeCell ref="BC113:BF113"/>
    <mergeCell ref="BG113:BO113"/>
    <mergeCell ref="BP113:BW113"/>
    <mergeCell ref="BX113:CE113"/>
    <mergeCell ref="CF113:CM113"/>
    <mergeCell ref="CN116:CU117"/>
    <mergeCell ref="A117:BB117"/>
    <mergeCell ref="A118:BB118"/>
    <mergeCell ref="BC118:BF118"/>
    <mergeCell ref="BG118:BO118"/>
    <mergeCell ref="BP118:BW118"/>
    <mergeCell ref="BX118:CE118"/>
    <mergeCell ref="CF118:CM118"/>
    <mergeCell ref="CN118:CU118"/>
    <mergeCell ref="A116:BB116"/>
    <mergeCell ref="BC116:BF117"/>
    <mergeCell ref="BG116:BO117"/>
    <mergeCell ref="BP116:BW117"/>
    <mergeCell ref="BX116:CE117"/>
    <mergeCell ref="CF116:CM117"/>
    <mergeCell ref="CN119:CU120"/>
    <mergeCell ref="A120:BB120"/>
    <mergeCell ref="A121:BB121"/>
    <mergeCell ref="BC121:BF121"/>
    <mergeCell ref="BG121:BO121"/>
    <mergeCell ref="BP121:BW121"/>
    <mergeCell ref="BX121:CE121"/>
    <mergeCell ref="CF121:CM121"/>
    <mergeCell ref="CN121:CU121"/>
    <mergeCell ref="A119:BB119"/>
    <mergeCell ref="BC119:BF120"/>
    <mergeCell ref="BG119:BO120"/>
    <mergeCell ref="BP119:BW120"/>
    <mergeCell ref="BX119:CE120"/>
    <mergeCell ref="CF119:CM120"/>
    <mergeCell ref="A126:BB126"/>
    <mergeCell ref="A127:BB127"/>
    <mergeCell ref="A128:BB128"/>
    <mergeCell ref="BC128:BF128"/>
    <mergeCell ref="BG128:BO128"/>
    <mergeCell ref="BP128:BW128"/>
    <mergeCell ref="CN122:CU124"/>
    <mergeCell ref="A123:BB123"/>
    <mergeCell ref="A124:BB124"/>
    <mergeCell ref="A125:BB125"/>
    <mergeCell ref="BC125:BF127"/>
    <mergeCell ref="BG125:BO127"/>
    <mergeCell ref="BP125:BW127"/>
    <mergeCell ref="BX125:CE127"/>
    <mergeCell ref="CF125:CM127"/>
    <mergeCell ref="CN125:CU127"/>
    <mergeCell ref="A122:BB122"/>
    <mergeCell ref="BC122:BF124"/>
    <mergeCell ref="BG122:BO124"/>
    <mergeCell ref="BP122:BW124"/>
    <mergeCell ref="BX122:CE124"/>
    <mergeCell ref="CF122:CM124"/>
    <mergeCell ref="A130:BB130"/>
    <mergeCell ref="A131:BB131"/>
    <mergeCell ref="BC131:BF132"/>
    <mergeCell ref="BG131:BO132"/>
    <mergeCell ref="BP131:BW132"/>
    <mergeCell ref="BX131:CE132"/>
    <mergeCell ref="BX128:CE128"/>
    <mergeCell ref="CF128:CM128"/>
    <mergeCell ref="CN128:CU128"/>
    <mergeCell ref="A129:BB129"/>
    <mergeCell ref="BC129:BF130"/>
    <mergeCell ref="BG129:BO130"/>
    <mergeCell ref="BP129:BW130"/>
    <mergeCell ref="BX129:CE130"/>
    <mergeCell ref="CF129:CM130"/>
    <mergeCell ref="CN129:CU130"/>
    <mergeCell ref="CF131:CM132"/>
    <mergeCell ref="CN131:CU132"/>
    <mergeCell ref="A132:BB132"/>
    <mergeCell ref="A133:BB133"/>
    <mergeCell ref="BC133:BF133"/>
    <mergeCell ref="BG133:BO133"/>
    <mergeCell ref="BP133:BW133"/>
    <mergeCell ref="BX133:CE133"/>
    <mergeCell ref="CF133:CM133"/>
    <mergeCell ref="CN133:CU133"/>
    <mergeCell ref="BP136:BW136"/>
    <mergeCell ref="BX136:CE136"/>
    <mergeCell ref="CF136:CM136"/>
    <mergeCell ref="D137:AJ137"/>
    <mergeCell ref="BP137:BW137"/>
    <mergeCell ref="BX137:CE137"/>
    <mergeCell ref="CF137:CM137"/>
    <mergeCell ref="D134:Z134"/>
    <mergeCell ref="BP134:BW134"/>
    <mergeCell ref="BX134:CE134"/>
    <mergeCell ref="CF134:CM134"/>
    <mergeCell ref="A135:BB135"/>
    <mergeCell ref="BG135:BO135"/>
    <mergeCell ref="BP135:BW135"/>
    <mergeCell ref="BX135:CE135"/>
    <mergeCell ref="CF135:CM135"/>
    <mergeCell ref="D140:AJ140"/>
    <mergeCell ref="BP140:BW140"/>
    <mergeCell ref="BX140:CE140"/>
    <mergeCell ref="CF140:CM140"/>
    <mergeCell ref="D141:AJ141"/>
    <mergeCell ref="BP141:BW141"/>
    <mergeCell ref="BX141:CE141"/>
    <mergeCell ref="CF141:CM141"/>
    <mergeCell ref="D138:AJ138"/>
    <mergeCell ref="BP138:BW138"/>
    <mergeCell ref="BX138:CE138"/>
    <mergeCell ref="CF138:CM138"/>
    <mergeCell ref="D139:AJ139"/>
    <mergeCell ref="BP139:BW139"/>
    <mergeCell ref="BX139:CE139"/>
    <mergeCell ref="CF139:CM139"/>
    <mergeCell ref="BP142:BW142"/>
    <mergeCell ref="BX142:CE142"/>
    <mergeCell ref="CF142:CM142"/>
    <mergeCell ref="A143:BB143"/>
    <mergeCell ref="BC143:BF144"/>
    <mergeCell ref="BG143:BO144"/>
    <mergeCell ref="BP143:BW144"/>
    <mergeCell ref="BX143:CE144"/>
    <mergeCell ref="CF143:CM144"/>
    <mergeCell ref="CN143:CU144"/>
    <mergeCell ref="A144:BB144"/>
    <mergeCell ref="A145:BB145"/>
    <mergeCell ref="BC145:BF145"/>
    <mergeCell ref="BG145:BO145"/>
    <mergeCell ref="BP145:BW145"/>
    <mergeCell ref="BX145:CE145"/>
    <mergeCell ref="CF145:CM145"/>
    <mergeCell ref="CN145:CU145"/>
    <mergeCell ref="CN146:CU147"/>
    <mergeCell ref="A147:BB147"/>
    <mergeCell ref="A148:BB148"/>
    <mergeCell ref="BC148:BF149"/>
    <mergeCell ref="BG148:BO149"/>
    <mergeCell ref="BP148:BW149"/>
    <mergeCell ref="BX148:CE149"/>
    <mergeCell ref="CF148:CM149"/>
    <mergeCell ref="CN148:CU149"/>
    <mergeCell ref="A149:BB149"/>
    <mergeCell ref="A146:BB146"/>
    <mergeCell ref="BC146:BF147"/>
    <mergeCell ref="BG146:BO147"/>
    <mergeCell ref="BP146:BW147"/>
    <mergeCell ref="BX146:CE147"/>
    <mergeCell ref="CF146:CM147"/>
    <mergeCell ref="CN150:CU150"/>
    <mergeCell ref="A151:BB151"/>
    <mergeCell ref="BC151:BF151"/>
    <mergeCell ref="BG151:BO151"/>
    <mergeCell ref="BP151:BW151"/>
    <mergeCell ref="BX151:CE151"/>
    <mergeCell ref="CF151:CM151"/>
    <mergeCell ref="CN151:CU151"/>
    <mergeCell ref="A150:BB150"/>
    <mergeCell ref="BC150:BF150"/>
    <mergeCell ref="BG150:BO150"/>
    <mergeCell ref="BP150:BW150"/>
    <mergeCell ref="BX150:CE150"/>
    <mergeCell ref="CF150:CM150"/>
    <mergeCell ref="CN152:CU153"/>
    <mergeCell ref="A153:BB153"/>
    <mergeCell ref="A154:BB154"/>
    <mergeCell ref="BC154:BF154"/>
    <mergeCell ref="BG154:BO154"/>
    <mergeCell ref="BP154:BW154"/>
    <mergeCell ref="BX154:CE154"/>
    <mergeCell ref="CF154:CM154"/>
    <mergeCell ref="CN154:CU154"/>
    <mergeCell ref="A152:BB152"/>
    <mergeCell ref="BC152:BF153"/>
    <mergeCell ref="BG152:BO153"/>
    <mergeCell ref="BP152:BW153"/>
    <mergeCell ref="BX152:CE153"/>
    <mergeCell ref="CF152:CM153"/>
    <mergeCell ref="CN155:CU155"/>
    <mergeCell ref="A156:BB156"/>
    <mergeCell ref="BC156:BF156"/>
    <mergeCell ref="BG156:BO156"/>
    <mergeCell ref="BP156:BW156"/>
    <mergeCell ref="BX156:CE156"/>
    <mergeCell ref="CF156:CM156"/>
    <mergeCell ref="CN156:CU156"/>
    <mergeCell ref="A155:BB155"/>
    <mergeCell ref="BC155:BF155"/>
    <mergeCell ref="BG155:BO155"/>
    <mergeCell ref="BP155:BW155"/>
    <mergeCell ref="BX155:CE155"/>
    <mergeCell ref="CF155:CM155"/>
    <mergeCell ref="CN157:CU158"/>
    <mergeCell ref="A158:BB158"/>
    <mergeCell ref="A159:BB159"/>
    <mergeCell ref="BC159:BF160"/>
    <mergeCell ref="BG159:BO160"/>
    <mergeCell ref="BP159:BW160"/>
    <mergeCell ref="BX159:CE160"/>
    <mergeCell ref="CF159:CM160"/>
    <mergeCell ref="CN159:CU160"/>
    <mergeCell ref="A160:BB160"/>
    <mergeCell ref="A157:BB157"/>
    <mergeCell ref="BC157:BF158"/>
    <mergeCell ref="BG157:BO158"/>
    <mergeCell ref="BP157:BW158"/>
    <mergeCell ref="BX157:CE158"/>
    <mergeCell ref="CF157:CM158"/>
    <mergeCell ref="CN161:CU161"/>
    <mergeCell ref="A162:BB162"/>
    <mergeCell ref="BC162:BF162"/>
    <mergeCell ref="BG162:BO162"/>
    <mergeCell ref="BP162:BW162"/>
    <mergeCell ref="BX162:CE162"/>
    <mergeCell ref="CF162:CM162"/>
    <mergeCell ref="CN162:CU162"/>
    <mergeCell ref="A161:BB161"/>
    <mergeCell ref="BC161:BF161"/>
    <mergeCell ref="BG161:BO161"/>
    <mergeCell ref="BP161:BW161"/>
    <mergeCell ref="BX161:CE161"/>
    <mergeCell ref="CF161:CM161"/>
    <mergeCell ref="CN163:CU163"/>
    <mergeCell ref="A164:BB164"/>
    <mergeCell ref="BC164:BF164"/>
    <mergeCell ref="BG164:BO164"/>
    <mergeCell ref="BP164:BW164"/>
    <mergeCell ref="BX164:CE164"/>
    <mergeCell ref="CF164:CM164"/>
    <mergeCell ref="CN164:CU164"/>
    <mergeCell ref="A163:BB163"/>
    <mergeCell ref="BC163:BF163"/>
    <mergeCell ref="BG163:BO163"/>
    <mergeCell ref="BP163:BW163"/>
    <mergeCell ref="BX163:CE163"/>
    <mergeCell ref="CF163:CM16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87"/>
  <sheetViews>
    <sheetView topLeftCell="A19" workbookViewId="0">
      <selection activeCell="DF8" sqref="DF8"/>
    </sheetView>
  </sheetViews>
  <sheetFormatPr defaultColWidth="1.44140625" defaultRowHeight="12" x14ac:dyDescent="0.25"/>
  <cols>
    <col min="1" max="2" width="1.44140625" style="24"/>
    <col min="3" max="3" width="1.44140625" style="24" customWidth="1"/>
    <col min="4" max="71" width="1.44140625" style="24"/>
    <col min="72" max="72" width="1.44140625" style="24" customWidth="1"/>
    <col min="73" max="77" width="1.44140625" style="24"/>
    <col min="78" max="78" width="2" style="24" customWidth="1"/>
    <col min="79" max="84" width="1.44140625" style="24"/>
    <col min="85" max="85" width="2.109375" style="24" customWidth="1"/>
    <col min="86" max="91" width="1.44140625" style="24"/>
    <col min="92" max="92" width="2.33203125" style="24" customWidth="1"/>
    <col min="93" max="98" width="1.44140625" style="24"/>
    <col min="99" max="99" width="0.109375" style="24" customWidth="1"/>
    <col min="100" max="258" width="1.44140625" style="24"/>
    <col min="259" max="259" width="1.44140625" style="24" customWidth="1"/>
    <col min="260" max="327" width="1.44140625" style="24"/>
    <col min="328" max="328" width="1.44140625" style="24" customWidth="1"/>
    <col min="329" max="333" width="1.44140625" style="24"/>
    <col min="334" max="334" width="2" style="24" customWidth="1"/>
    <col min="335" max="340" width="1.44140625" style="24"/>
    <col min="341" max="341" width="2.109375" style="24" customWidth="1"/>
    <col min="342" max="354" width="1.44140625" style="24"/>
    <col min="355" max="355" width="0.109375" style="24" customWidth="1"/>
    <col min="356" max="514" width="1.44140625" style="24"/>
    <col min="515" max="515" width="1.44140625" style="24" customWidth="1"/>
    <col min="516" max="583" width="1.44140625" style="24"/>
    <col min="584" max="584" width="1.44140625" style="24" customWidth="1"/>
    <col min="585" max="589" width="1.44140625" style="24"/>
    <col min="590" max="590" width="2" style="24" customWidth="1"/>
    <col min="591" max="596" width="1.44140625" style="24"/>
    <col min="597" max="597" width="2.109375" style="24" customWidth="1"/>
    <col min="598" max="610" width="1.44140625" style="24"/>
    <col min="611" max="611" width="0.109375" style="24" customWidth="1"/>
    <col min="612" max="770" width="1.44140625" style="24"/>
    <col min="771" max="771" width="1.44140625" style="24" customWidth="1"/>
    <col min="772" max="839" width="1.44140625" style="24"/>
    <col min="840" max="840" width="1.44140625" style="24" customWidth="1"/>
    <col min="841" max="845" width="1.44140625" style="24"/>
    <col min="846" max="846" width="2" style="24" customWidth="1"/>
    <col min="847" max="852" width="1.44140625" style="24"/>
    <col min="853" max="853" width="2.109375" style="24" customWidth="1"/>
    <col min="854" max="866" width="1.44140625" style="24"/>
    <col min="867" max="867" width="0.109375" style="24" customWidth="1"/>
    <col min="868" max="1026" width="1.44140625" style="24"/>
    <col min="1027" max="1027" width="1.44140625" style="24" customWidth="1"/>
    <col min="1028" max="1095" width="1.44140625" style="24"/>
    <col min="1096" max="1096" width="1.44140625" style="24" customWidth="1"/>
    <col min="1097" max="1101" width="1.44140625" style="24"/>
    <col min="1102" max="1102" width="2" style="24" customWidth="1"/>
    <col min="1103" max="1108" width="1.44140625" style="24"/>
    <col min="1109" max="1109" width="2.109375" style="24" customWidth="1"/>
    <col min="1110" max="1122" width="1.44140625" style="24"/>
    <col min="1123" max="1123" width="0.109375" style="24" customWidth="1"/>
    <col min="1124" max="1282" width="1.44140625" style="24"/>
    <col min="1283" max="1283" width="1.44140625" style="24" customWidth="1"/>
    <col min="1284" max="1351" width="1.44140625" style="24"/>
    <col min="1352" max="1352" width="1.44140625" style="24" customWidth="1"/>
    <col min="1353" max="1357" width="1.44140625" style="24"/>
    <col min="1358" max="1358" width="2" style="24" customWidth="1"/>
    <col min="1359" max="1364" width="1.44140625" style="24"/>
    <col min="1365" max="1365" width="2.109375" style="24" customWidth="1"/>
    <col min="1366" max="1378" width="1.44140625" style="24"/>
    <col min="1379" max="1379" width="0.109375" style="24" customWidth="1"/>
    <col min="1380" max="1538" width="1.44140625" style="24"/>
    <col min="1539" max="1539" width="1.44140625" style="24" customWidth="1"/>
    <col min="1540" max="1607" width="1.44140625" style="24"/>
    <col min="1608" max="1608" width="1.44140625" style="24" customWidth="1"/>
    <col min="1609" max="1613" width="1.44140625" style="24"/>
    <col min="1614" max="1614" width="2" style="24" customWidth="1"/>
    <col min="1615" max="1620" width="1.44140625" style="24"/>
    <col min="1621" max="1621" width="2.109375" style="24" customWidth="1"/>
    <col min="1622" max="1634" width="1.44140625" style="24"/>
    <col min="1635" max="1635" width="0.109375" style="24" customWidth="1"/>
    <col min="1636" max="1794" width="1.44140625" style="24"/>
    <col min="1795" max="1795" width="1.44140625" style="24" customWidth="1"/>
    <col min="1796" max="1863" width="1.44140625" style="24"/>
    <col min="1864" max="1864" width="1.44140625" style="24" customWidth="1"/>
    <col min="1865" max="1869" width="1.44140625" style="24"/>
    <col min="1870" max="1870" width="2" style="24" customWidth="1"/>
    <col min="1871" max="1876" width="1.44140625" style="24"/>
    <col min="1877" max="1877" width="2.109375" style="24" customWidth="1"/>
    <col min="1878" max="1890" width="1.44140625" style="24"/>
    <col min="1891" max="1891" width="0.109375" style="24" customWidth="1"/>
    <col min="1892" max="2050" width="1.44140625" style="24"/>
    <col min="2051" max="2051" width="1.44140625" style="24" customWidth="1"/>
    <col min="2052" max="2119" width="1.44140625" style="24"/>
    <col min="2120" max="2120" width="1.44140625" style="24" customWidth="1"/>
    <col min="2121" max="2125" width="1.44140625" style="24"/>
    <col min="2126" max="2126" width="2" style="24" customWidth="1"/>
    <col min="2127" max="2132" width="1.44140625" style="24"/>
    <col min="2133" max="2133" width="2.109375" style="24" customWidth="1"/>
    <col min="2134" max="2146" width="1.44140625" style="24"/>
    <col min="2147" max="2147" width="0.109375" style="24" customWidth="1"/>
    <col min="2148" max="2306" width="1.44140625" style="24"/>
    <col min="2307" max="2307" width="1.44140625" style="24" customWidth="1"/>
    <col min="2308" max="2375" width="1.44140625" style="24"/>
    <col min="2376" max="2376" width="1.44140625" style="24" customWidth="1"/>
    <col min="2377" max="2381" width="1.44140625" style="24"/>
    <col min="2382" max="2382" width="2" style="24" customWidth="1"/>
    <col min="2383" max="2388" width="1.44140625" style="24"/>
    <col min="2389" max="2389" width="2.109375" style="24" customWidth="1"/>
    <col min="2390" max="2402" width="1.44140625" style="24"/>
    <col min="2403" max="2403" width="0.109375" style="24" customWidth="1"/>
    <col min="2404" max="2562" width="1.44140625" style="24"/>
    <col min="2563" max="2563" width="1.44140625" style="24" customWidth="1"/>
    <col min="2564" max="2631" width="1.44140625" style="24"/>
    <col min="2632" max="2632" width="1.44140625" style="24" customWidth="1"/>
    <col min="2633" max="2637" width="1.44140625" style="24"/>
    <col min="2638" max="2638" width="2" style="24" customWidth="1"/>
    <col min="2639" max="2644" width="1.44140625" style="24"/>
    <col min="2645" max="2645" width="2.109375" style="24" customWidth="1"/>
    <col min="2646" max="2658" width="1.44140625" style="24"/>
    <col min="2659" max="2659" width="0.109375" style="24" customWidth="1"/>
    <col min="2660" max="2818" width="1.44140625" style="24"/>
    <col min="2819" max="2819" width="1.44140625" style="24" customWidth="1"/>
    <col min="2820" max="2887" width="1.44140625" style="24"/>
    <col min="2888" max="2888" width="1.44140625" style="24" customWidth="1"/>
    <col min="2889" max="2893" width="1.44140625" style="24"/>
    <col min="2894" max="2894" width="2" style="24" customWidth="1"/>
    <col min="2895" max="2900" width="1.44140625" style="24"/>
    <col min="2901" max="2901" width="2.109375" style="24" customWidth="1"/>
    <col min="2902" max="2914" width="1.44140625" style="24"/>
    <col min="2915" max="2915" width="0.109375" style="24" customWidth="1"/>
    <col min="2916" max="3074" width="1.44140625" style="24"/>
    <col min="3075" max="3075" width="1.44140625" style="24" customWidth="1"/>
    <col min="3076" max="3143" width="1.44140625" style="24"/>
    <col min="3144" max="3144" width="1.44140625" style="24" customWidth="1"/>
    <col min="3145" max="3149" width="1.44140625" style="24"/>
    <col min="3150" max="3150" width="2" style="24" customWidth="1"/>
    <col min="3151" max="3156" width="1.44140625" style="24"/>
    <col min="3157" max="3157" width="2.109375" style="24" customWidth="1"/>
    <col min="3158" max="3170" width="1.44140625" style="24"/>
    <col min="3171" max="3171" width="0.109375" style="24" customWidth="1"/>
    <col min="3172" max="3330" width="1.44140625" style="24"/>
    <col min="3331" max="3331" width="1.44140625" style="24" customWidth="1"/>
    <col min="3332" max="3399" width="1.44140625" style="24"/>
    <col min="3400" max="3400" width="1.44140625" style="24" customWidth="1"/>
    <col min="3401" max="3405" width="1.44140625" style="24"/>
    <col min="3406" max="3406" width="2" style="24" customWidth="1"/>
    <col min="3407" max="3412" width="1.44140625" style="24"/>
    <col min="3413" max="3413" width="2.109375" style="24" customWidth="1"/>
    <col min="3414" max="3426" width="1.44140625" style="24"/>
    <col min="3427" max="3427" width="0.109375" style="24" customWidth="1"/>
    <col min="3428" max="3586" width="1.44140625" style="24"/>
    <col min="3587" max="3587" width="1.44140625" style="24" customWidth="1"/>
    <col min="3588" max="3655" width="1.44140625" style="24"/>
    <col min="3656" max="3656" width="1.44140625" style="24" customWidth="1"/>
    <col min="3657" max="3661" width="1.44140625" style="24"/>
    <col min="3662" max="3662" width="2" style="24" customWidth="1"/>
    <col min="3663" max="3668" width="1.44140625" style="24"/>
    <col min="3669" max="3669" width="2.109375" style="24" customWidth="1"/>
    <col min="3670" max="3682" width="1.44140625" style="24"/>
    <col min="3683" max="3683" width="0.109375" style="24" customWidth="1"/>
    <col min="3684" max="3842" width="1.44140625" style="24"/>
    <col min="3843" max="3843" width="1.44140625" style="24" customWidth="1"/>
    <col min="3844" max="3911" width="1.44140625" style="24"/>
    <col min="3912" max="3912" width="1.44140625" style="24" customWidth="1"/>
    <col min="3913" max="3917" width="1.44140625" style="24"/>
    <col min="3918" max="3918" width="2" style="24" customWidth="1"/>
    <col min="3919" max="3924" width="1.44140625" style="24"/>
    <col min="3925" max="3925" width="2.109375" style="24" customWidth="1"/>
    <col min="3926" max="3938" width="1.44140625" style="24"/>
    <col min="3939" max="3939" width="0.109375" style="24" customWidth="1"/>
    <col min="3940" max="4098" width="1.44140625" style="24"/>
    <col min="4099" max="4099" width="1.44140625" style="24" customWidth="1"/>
    <col min="4100" max="4167" width="1.44140625" style="24"/>
    <col min="4168" max="4168" width="1.44140625" style="24" customWidth="1"/>
    <col min="4169" max="4173" width="1.44140625" style="24"/>
    <col min="4174" max="4174" width="2" style="24" customWidth="1"/>
    <col min="4175" max="4180" width="1.44140625" style="24"/>
    <col min="4181" max="4181" width="2.109375" style="24" customWidth="1"/>
    <col min="4182" max="4194" width="1.44140625" style="24"/>
    <col min="4195" max="4195" width="0.109375" style="24" customWidth="1"/>
    <col min="4196" max="4354" width="1.44140625" style="24"/>
    <col min="4355" max="4355" width="1.44140625" style="24" customWidth="1"/>
    <col min="4356" max="4423" width="1.44140625" style="24"/>
    <col min="4424" max="4424" width="1.44140625" style="24" customWidth="1"/>
    <col min="4425" max="4429" width="1.44140625" style="24"/>
    <col min="4430" max="4430" width="2" style="24" customWidth="1"/>
    <col min="4431" max="4436" width="1.44140625" style="24"/>
    <col min="4437" max="4437" width="2.109375" style="24" customWidth="1"/>
    <col min="4438" max="4450" width="1.44140625" style="24"/>
    <col min="4451" max="4451" width="0.109375" style="24" customWidth="1"/>
    <col min="4452" max="4610" width="1.44140625" style="24"/>
    <col min="4611" max="4611" width="1.44140625" style="24" customWidth="1"/>
    <col min="4612" max="4679" width="1.44140625" style="24"/>
    <col min="4680" max="4680" width="1.44140625" style="24" customWidth="1"/>
    <col min="4681" max="4685" width="1.44140625" style="24"/>
    <col min="4686" max="4686" width="2" style="24" customWidth="1"/>
    <col min="4687" max="4692" width="1.44140625" style="24"/>
    <col min="4693" max="4693" width="2.109375" style="24" customWidth="1"/>
    <col min="4694" max="4706" width="1.44140625" style="24"/>
    <col min="4707" max="4707" width="0.109375" style="24" customWidth="1"/>
    <col min="4708" max="4866" width="1.44140625" style="24"/>
    <col min="4867" max="4867" width="1.44140625" style="24" customWidth="1"/>
    <col min="4868" max="4935" width="1.44140625" style="24"/>
    <col min="4936" max="4936" width="1.44140625" style="24" customWidth="1"/>
    <col min="4937" max="4941" width="1.44140625" style="24"/>
    <col min="4942" max="4942" width="2" style="24" customWidth="1"/>
    <col min="4943" max="4948" width="1.44140625" style="24"/>
    <col min="4949" max="4949" width="2.109375" style="24" customWidth="1"/>
    <col min="4950" max="4962" width="1.44140625" style="24"/>
    <col min="4963" max="4963" width="0.109375" style="24" customWidth="1"/>
    <col min="4964" max="5122" width="1.44140625" style="24"/>
    <col min="5123" max="5123" width="1.44140625" style="24" customWidth="1"/>
    <col min="5124" max="5191" width="1.44140625" style="24"/>
    <col min="5192" max="5192" width="1.44140625" style="24" customWidth="1"/>
    <col min="5193" max="5197" width="1.44140625" style="24"/>
    <col min="5198" max="5198" width="2" style="24" customWidth="1"/>
    <col min="5199" max="5204" width="1.44140625" style="24"/>
    <col min="5205" max="5205" width="2.109375" style="24" customWidth="1"/>
    <col min="5206" max="5218" width="1.44140625" style="24"/>
    <col min="5219" max="5219" width="0.109375" style="24" customWidth="1"/>
    <col min="5220" max="5378" width="1.44140625" style="24"/>
    <col min="5379" max="5379" width="1.44140625" style="24" customWidth="1"/>
    <col min="5380" max="5447" width="1.44140625" style="24"/>
    <col min="5448" max="5448" width="1.44140625" style="24" customWidth="1"/>
    <col min="5449" max="5453" width="1.44140625" style="24"/>
    <col min="5454" max="5454" width="2" style="24" customWidth="1"/>
    <col min="5455" max="5460" width="1.44140625" style="24"/>
    <col min="5461" max="5461" width="2.109375" style="24" customWidth="1"/>
    <col min="5462" max="5474" width="1.44140625" style="24"/>
    <col min="5475" max="5475" width="0.109375" style="24" customWidth="1"/>
    <col min="5476" max="5634" width="1.44140625" style="24"/>
    <col min="5635" max="5635" width="1.44140625" style="24" customWidth="1"/>
    <col min="5636" max="5703" width="1.44140625" style="24"/>
    <col min="5704" max="5704" width="1.44140625" style="24" customWidth="1"/>
    <col min="5705" max="5709" width="1.44140625" style="24"/>
    <col min="5710" max="5710" width="2" style="24" customWidth="1"/>
    <col min="5711" max="5716" width="1.44140625" style="24"/>
    <col min="5717" max="5717" width="2.109375" style="24" customWidth="1"/>
    <col min="5718" max="5730" width="1.44140625" style="24"/>
    <col min="5731" max="5731" width="0.109375" style="24" customWidth="1"/>
    <col min="5732" max="5890" width="1.44140625" style="24"/>
    <col min="5891" max="5891" width="1.44140625" style="24" customWidth="1"/>
    <col min="5892" max="5959" width="1.44140625" style="24"/>
    <col min="5960" max="5960" width="1.44140625" style="24" customWidth="1"/>
    <col min="5961" max="5965" width="1.44140625" style="24"/>
    <col min="5966" max="5966" width="2" style="24" customWidth="1"/>
    <col min="5967" max="5972" width="1.44140625" style="24"/>
    <col min="5973" max="5973" width="2.109375" style="24" customWidth="1"/>
    <col min="5974" max="5986" width="1.44140625" style="24"/>
    <col min="5987" max="5987" width="0.109375" style="24" customWidth="1"/>
    <col min="5988" max="6146" width="1.44140625" style="24"/>
    <col min="6147" max="6147" width="1.44140625" style="24" customWidth="1"/>
    <col min="6148" max="6215" width="1.44140625" style="24"/>
    <col min="6216" max="6216" width="1.44140625" style="24" customWidth="1"/>
    <col min="6217" max="6221" width="1.44140625" style="24"/>
    <col min="6222" max="6222" width="2" style="24" customWidth="1"/>
    <col min="6223" max="6228" width="1.44140625" style="24"/>
    <col min="6229" max="6229" width="2.109375" style="24" customWidth="1"/>
    <col min="6230" max="6242" width="1.44140625" style="24"/>
    <col min="6243" max="6243" width="0.109375" style="24" customWidth="1"/>
    <col min="6244" max="6402" width="1.44140625" style="24"/>
    <col min="6403" max="6403" width="1.44140625" style="24" customWidth="1"/>
    <col min="6404" max="6471" width="1.44140625" style="24"/>
    <col min="6472" max="6472" width="1.44140625" style="24" customWidth="1"/>
    <col min="6473" max="6477" width="1.44140625" style="24"/>
    <col min="6478" max="6478" width="2" style="24" customWidth="1"/>
    <col min="6479" max="6484" width="1.44140625" style="24"/>
    <col min="6485" max="6485" width="2.109375" style="24" customWidth="1"/>
    <col min="6486" max="6498" width="1.44140625" style="24"/>
    <col min="6499" max="6499" width="0.109375" style="24" customWidth="1"/>
    <col min="6500" max="6658" width="1.44140625" style="24"/>
    <col min="6659" max="6659" width="1.44140625" style="24" customWidth="1"/>
    <col min="6660" max="6727" width="1.44140625" style="24"/>
    <col min="6728" max="6728" width="1.44140625" style="24" customWidth="1"/>
    <col min="6729" max="6733" width="1.44140625" style="24"/>
    <col min="6734" max="6734" width="2" style="24" customWidth="1"/>
    <col min="6735" max="6740" width="1.44140625" style="24"/>
    <col min="6741" max="6741" width="2.109375" style="24" customWidth="1"/>
    <col min="6742" max="6754" width="1.44140625" style="24"/>
    <col min="6755" max="6755" width="0.109375" style="24" customWidth="1"/>
    <col min="6756" max="6914" width="1.44140625" style="24"/>
    <col min="6915" max="6915" width="1.44140625" style="24" customWidth="1"/>
    <col min="6916" max="6983" width="1.44140625" style="24"/>
    <col min="6984" max="6984" width="1.44140625" style="24" customWidth="1"/>
    <col min="6985" max="6989" width="1.44140625" style="24"/>
    <col min="6990" max="6990" width="2" style="24" customWidth="1"/>
    <col min="6991" max="6996" width="1.44140625" style="24"/>
    <col min="6997" max="6997" width="2.109375" style="24" customWidth="1"/>
    <col min="6998" max="7010" width="1.44140625" style="24"/>
    <col min="7011" max="7011" width="0.109375" style="24" customWidth="1"/>
    <col min="7012" max="7170" width="1.44140625" style="24"/>
    <col min="7171" max="7171" width="1.44140625" style="24" customWidth="1"/>
    <col min="7172" max="7239" width="1.44140625" style="24"/>
    <col min="7240" max="7240" width="1.44140625" style="24" customWidth="1"/>
    <col min="7241" max="7245" width="1.44140625" style="24"/>
    <col min="7246" max="7246" width="2" style="24" customWidth="1"/>
    <col min="7247" max="7252" width="1.44140625" style="24"/>
    <col min="7253" max="7253" width="2.109375" style="24" customWidth="1"/>
    <col min="7254" max="7266" width="1.44140625" style="24"/>
    <col min="7267" max="7267" width="0.109375" style="24" customWidth="1"/>
    <col min="7268" max="7426" width="1.44140625" style="24"/>
    <col min="7427" max="7427" width="1.44140625" style="24" customWidth="1"/>
    <col min="7428" max="7495" width="1.44140625" style="24"/>
    <col min="7496" max="7496" width="1.44140625" style="24" customWidth="1"/>
    <col min="7497" max="7501" width="1.44140625" style="24"/>
    <col min="7502" max="7502" width="2" style="24" customWidth="1"/>
    <col min="7503" max="7508" width="1.44140625" style="24"/>
    <col min="7509" max="7509" width="2.109375" style="24" customWidth="1"/>
    <col min="7510" max="7522" width="1.44140625" style="24"/>
    <col min="7523" max="7523" width="0.109375" style="24" customWidth="1"/>
    <col min="7524" max="7682" width="1.44140625" style="24"/>
    <col min="7683" max="7683" width="1.44140625" style="24" customWidth="1"/>
    <col min="7684" max="7751" width="1.44140625" style="24"/>
    <col min="7752" max="7752" width="1.44140625" style="24" customWidth="1"/>
    <col min="7753" max="7757" width="1.44140625" style="24"/>
    <col min="7758" max="7758" width="2" style="24" customWidth="1"/>
    <col min="7759" max="7764" width="1.44140625" style="24"/>
    <col min="7765" max="7765" width="2.109375" style="24" customWidth="1"/>
    <col min="7766" max="7778" width="1.44140625" style="24"/>
    <col min="7779" max="7779" width="0.109375" style="24" customWidth="1"/>
    <col min="7780" max="7938" width="1.44140625" style="24"/>
    <col min="7939" max="7939" width="1.44140625" style="24" customWidth="1"/>
    <col min="7940" max="8007" width="1.44140625" style="24"/>
    <col min="8008" max="8008" width="1.44140625" style="24" customWidth="1"/>
    <col min="8009" max="8013" width="1.44140625" style="24"/>
    <col min="8014" max="8014" width="2" style="24" customWidth="1"/>
    <col min="8015" max="8020" width="1.44140625" style="24"/>
    <col min="8021" max="8021" width="2.109375" style="24" customWidth="1"/>
    <col min="8022" max="8034" width="1.44140625" style="24"/>
    <col min="8035" max="8035" width="0.109375" style="24" customWidth="1"/>
    <col min="8036" max="8194" width="1.44140625" style="24"/>
    <col min="8195" max="8195" width="1.44140625" style="24" customWidth="1"/>
    <col min="8196" max="8263" width="1.44140625" style="24"/>
    <col min="8264" max="8264" width="1.44140625" style="24" customWidth="1"/>
    <col min="8265" max="8269" width="1.44140625" style="24"/>
    <col min="8270" max="8270" width="2" style="24" customWidth="1"/>
    <col min="8271" max="8276" width="1.44140625" style="24"/>
    <col min="8277" max="8277" width="2.109375" style="24" customWidth="1"/>
    <col min="8278" max="8290" width="1.44140625" style="24"/>
    <col min="8291" max="8291" width="0.109375" style="24" customWidth="1"/>
    <col min="8292" max="8450" width="1.44140625" style="24"/>
    <col min="8451" max="8451" width="1.44140625" style="24" customWidth="1"/>
    <col min="8452" max="8519" width="1.44140625" style="24"/>
    <col min="8520" max="8520" width="1.44140625" style="24" customWidth="1"/>
    <col min="8521" max="8525" width="1.44140625" style="24"/>
    <col min="8526" max="8526" width="2" style="24" customWidth="1"/>
    <col min="8527" max="8532" width="1.44140625" style="24"/>
    <col min="8533" max="8533" width="2.109375" style="24" customWidth="1"/>
    <col min="8534" max="8546" width="1.44140625" style="24"/>
    <col min="8547" max="8547" width="0.109375" style="24" customWidth="1"/>
    <col min="8548" max="8706" width="1.44140625" style="24"/>
    <col min="8707" max="8707" width="1.44140625" style="24" customWidth="1"/>
    <col min="8708" max="8775" width="1.44140625" style="24"/>
    <col min="8776" max="8776" width="1.44140625" style="24" customWidth="1"/>
    <col min="8777" max="8781" width="1.44140625" style="24"/>
    <col min="8782" max="8782" width="2" style="24" customWidth="1"/>
    <col min="8783" max="8788" width="1.44140625" style="24"/>
    <col min="8789" max="8789" width="2.109375" style="24" customWidth="1"/>
    <col min="8790" max="8802" width="1.44140625" style="24"/>
    <col min="8803" max="8803" width="0.109375" style="24" customWidth="1"/>
    <col min="8804" max="8962" width="1.44140625" style="24"/>
    <col min="8963" max="8963" width="1.44140625" style="24" customWidth="1"/>
    <col min="8964" max="9031" width="1.44140625" style="24"/>
    <col min="9032" max="9032" width="1.44140625" style="24" customWidth="1"/>
    <col min="9033" max="9037" width="1.44140625" style="24"/>
    <col min="9038" max="9038" width="2" style="24" customWidth="1"/>
    <col min="9039" max="9044" width="1.44140625" style="24"/>
    <col min="9045" max="9045" width="2.109375" style="24" customWidth="1"/>
    <col min="9046" max="9058" width="1.44140625" style="24"/>
    <col min="9059" max="9059" width="0.109375" style="24" customWidth="1"/>
    <col min="9060" max="9218" width="1.44140625" style="24"/>
    <col min="9219" max="9219" width="1.44140625" style="24" customWidth="1"/>
    <col min="9220" max="9287" width="1.44140625" style="24"/>
    <col min="9288" max="9288" width="1.44140625" style="24" customWidth="1"/>
    <col min="9289" max="9293" width="1.44140625" style="24"/>
    <col min="9294" max="9294" width="2" style="24" customWidth="1"/>
    <col min="9295" max="9300" width="1.44140625" style="24"/>
    <col min="9301" max="9301" width="2.109375" style="24" customWidth="1"/>
    <col min="9302" max="9314" width="1.44140625" style="24"/>
    <col min="9315" max="9315" width="0.109375" style="24" customWidth="1"/>
    <col min="9316" max="9474" width="1.44140625" style="24"/>
    <col min="9475" max="9475" width="1.44140625" style="24" customWidth="1"/>
    <col min="9476" max="9543" width="1.44140625" style="24"/>
    <col min="9544" max="9544" width="1.44140625" style="24" customWidth="1"/>
    <col min="9545" max="9549" width="1.44140625" style="24"/>
    <col min="9550" max="9550" width="2" style="24" customWidth="1"/>
    <col min="9551" max="9556" width="1.44140625" style="24"/>
    <col min="9557" max="9557" width="2.109375" style="24" customWidth="1"/>
    <col min="9558" max="9570" width="1.44140625" style="24"/>
    <col min="9571" max="9571" width="0.109375" style="24" customWidth="1"/>
    <col min="9572" max="9730" width="1.44140625" style="24"/>
    <col min="9731" max="9731" width="1.44140625" style="24" customWidth="1"/>
    <col min="9732" max="9799" width="1.44140625" style="24"/>
    <col min="9800" max="9800" width="1.44140625" style="24" customWidth="1"/>
    <col min="9801" max="9805" width="1.44140625" style="24"/>
    <col min="9806" max="9806" width="2" style="24" customWidth="1"/>
    <col min="9807" max="9812" width="1.44140625" style="24"/>
    <col min="9813" max="9813" width="2.109375" style="24" customWidth="1"/>
    <col min="9814" max="9826" width="1.44140625" style="24"/>
    <col min="9827" max="9827" width="0.109375" style="24" customWidth="1"/>
    <col min="9828" max="9986" width="1.44140625" style="24"/>
    <col min="9987" max="9987" width="1.44140625" style="24" customWidth="1"/>
    <col min="9988" max="10055" width="1.44140625" style="24"/>
    <col min="10056" max="10056" width="1.44140625" style="24" customWidth="1"/>
    <col min="10057" max="10061" width="1.44140625" style="24"/>
    <col min="10062" max="10062" width="2" style="24" customWidth="1"/>
    <col min="10063" max="10068" width="1.44140625" style="24"/>
    <col min="10069" max="10069" width="2.109375" style="24" customWidth="1"/>
    <col min="10070" max="10082" width="1.44140625" style="24"/>
    <col min="10083" max="10083" width="0.109375" style="24" customWidth="1"/>
    <col min="10084" max="10242" width="1.44140625" style="24"/>
    <col min="10243" max="10243" width="1.44140625" style="24" customWidth="1"/>
    <col min="10244" max="10311" width="1.44140625" style="24"/>
    <col min="10312" max="10312" width="1.44140625" style="24" customWidth="1"/>
    <col min="10313" max="10317" width="1.44140625" style="24"/>
    <col min="10318" max="10318" width="2" style="24" customWidth="1"/>
    <col min="10319" max="10324" width="1.44140625" style="24"/>
    <col min="10325" max="10325" width="2.109375" style="24" customWidth="1"/>
    <col min="10326" max="10338" width="1.44140625" style="24"/>
    <col min="10339" max="10339" width="0.109375" style="24" customWidth="1"/>
    <col min="10340" max="10498" width="1.44140625" style="24"/>
    <col min="10499" max="10499" width="1.44140625" style="24" customWidth="1"/>
    <col min="10500" max="10567" width="1.44140625" style="24"/>
    <col min="10568" max="10568" width="1.44140625" style="24" customWidth="1"/>
    <col min="10569" max="10573" width="1.44140625" style="24"/>
    <col min="10574" max="10574" width="2" style="24" customWidth="1"/>
    <col min="10575" max="10580" width="1.44140625" style="24"/>
    <col min="10581" max="10581" width="2.109375" style="24" customWidth="1"/>
    <col min="10582" max="10594" width="1.44140625" style="24"/>
    <col min="10595" max="10595" width="0.109375" style="24" customWidth="1"/>
    <col min="10596" max="10754" width="1.44140625" style="24"/>
    <col min="10755" max="10755" width="1.44140625" style="24" customWidth="1"/>
    <col min="10756" max="10823" width="1.44140625" style="24"/>
    <col min="10824" max="10824" width="1.44140625" style="24" customWidth="1"/>
    <col min="10825" max="10829" width="1.44140625" style="24"/>
    <col min="10830" max="10830" width="2" style="24" customWidth="1"/>
    <col min="10831" max="10836" width="1.44140625" style="24"/>
    <col min="10837" max="10837" width="2.109375" style="24" customWidth="1"/>
    <col min="10838" max="10850" width="1.44140625" style="24"/>
    <col min="10851" max="10851" width="0.109375" style="24" customWidth="1"/>
    <col min="10852" max="11010" width="1.44140625" style="24"/>
    <col min="11011" max="11011" width="1.44140625" style="24" customWidth="1"/>
    <col min="11012" max="11079" width="1.44140625" style="24"/>
    <col min="11080" max="11080" width="1.44140625" style="24" customWidth="1"/>
    <col min="11081" max="11085" width="1.44140625" style="24"/>
    <col min="11086" max="11086" width="2" style="24" customWidth="1"/>
    <col min="11087" max="11092" width="1.44140625" style="24"/>
    <col min="11093" max="11093" width="2.109375" style="24" customWidth="1"/>
    <col min="11094" max="11106" width="1.44140625" style="24"/>
    <col min="11107" max="11107" width="0.109375" style="24" customWidth="1"/>
    <col min="11108" max="11266" width="1.44140625" style="24"/>
    <col min="11267" max="11267" width="1.44140625" style="24" customWidth="1"/>
    <col min="11268" max="11335" width="1.44140625" style="24"/>
    <col min="11336" max="11336" width="1.44140625" style="24" customWidth="1"/>
    <col min="11337" max="11341" width="1.44140625" style="24"/>
    <col min="11342" max="11342" width="2" style="24" customWidth="1"/>
    <col min="11343" max="11348" width="1.44140625" style="24"/>
    <col min="11349" max="11349" width="2.109375" style="24" customWidth="1"/>
    <col min="11350" max="11362" width="1.44140625" style="24"/>
    <col min="11363" max="11363" width="0.109375" style="24" customWidth="1"/>
    <col min="11364" max="11522" width="1.44140625" style="24"/>
    <col min="11523" max="11523" width="1.44140625" style="24" customWidth="1"/>
    <col min="11524" max="11591" width="1.44140625" style="24"/>
    <col min="11592" max="11592" width="1.44140625" style="24" customWidth="1"/>
    <col min="11593" max="11597" width="1.44140625" style="24"/>
    <col min="11598" max="11598" width="2" style="24" customWidth="1"/>
    <col min="11599" max="11604" width="1.44140625" style="24"/>
    <col min="11605" max="11605" width="2.109375" style="24" customWidth="1"/>
    <col min="11606" max="11618" width="1.44140625" style="24"/>
    <col min="11619" max="11619" width="0.109375" style="24" customWidth="1"/>
    <col min="11620" max="11778" width="1.44140625" style="24"/>
    <col min="11779" max="11779" width="1.44140625" style="24" customWidth="1"/>
    <col min="11780" max="11847" width="1.44140625" style="24"/>
    <col min="11848" max="11848" width="1.44140625" style="24" customWidth="1"/>
    <col min="11849" max="11853" width="1.44140625" style="24"/>
    <col min="11854" max="11854" width="2" style="24" customWidth="1"/>
    <col min="11855" max="11860" width="1.44140625" style="24"/>
    <col min="11861" max="11861" width="2.109375" style="24" customWidth="1"/>
    <col min="11862" max="11874" width="1.44140625" style="24"/>
    <col min="11875" max="11875" width="0.109375" style="24" customWidth="1"/>
    <col min="11876" max="12034" width="1.44140625" style="24"/>
    <col min="12035" max="12035" width="1.44140625" style="24" customWidth="1"/>
    <col min="12036" max="12103" width="1.44140625" style="24"/>
    <col min="12104" max="12104" width="1.44140625" style="24" customWidth="1"/>
    <col min="12105" max="12109" width="1.44140625" style="24"/>
    <col min="12110" max="12110" width="2" style="24" customWidth="1"/>
    <col min="12111" max="12116" width="1.44140625" style="24"/>
    <col min="12117" max="12117" width="2.109375" style="24" customWidth="1"/>
    <col min="12118" max="12130" width="1.44140625" style="24"/>
    <col min="12131" max="12131" width="0.109375" style="24" customWidth="1"/>
    <col min="12132" max="12290" width="1.44140625" style="24"/>
    <col min="12291" max="12291" width="1.44140625" style="24" customWidth="1"/>
    <col min="12292" max="12359" width="1.44140625" style="24"/>
    <col min="12360" max="12360" width="1.44140625" style="24" customWidth="1"/>
    <col min="12361" max="12365" width="1.44140625" style="24"/>
    <col min="12366" max="12366" width="2" style="24" customWidth="1"/>
    <col min="12367" max="12372" width="1.44140625" style="24"/>
    <col min="12373" max="12373" width="2.109375" style="24" customWidth="1"/>
    <col min="12374" max="12386" width="1.44140625" style="24"/>
    <col min="12387" max="12387" width="0.109375" style="24" customWidth="1"/>
    <col min="12388" max="12546" width="1.44140625" style="24"/>
    <col min="12547" max="12547" width="1.44140625" style="24" customWidth="1"/>
    <col min="12548" max="12615" width="1.44140625" style="24"/>
    <col min="12616" max="12616" width="1.44140625" style="24" customWidth="1"/>
    <col min="12617" max="12621" width="1.44140625" style="24"/>
    <col min="12622" max="12622" width="2" style="24" customWidth="1"/>
    <col min="12623" max="12628" width="1.44140625" style="24"/>
    <col min="12629" max="12629" width="2.109375" style="24" customWidth="1"/>
    <col min="12630" max="12642" width="1.44140625" style="24"/>
    <col min="12643" max="12643" width="0.109375" style="24" customWidth="1"/>
    <col min="12644" max="12802" width="1.44140625" style="24"/>
    <col min="12803" max="12803" width="1.44140625" style="24" customWidth="1"/>
    <col min="12804" max="12871" width="1.44140625" style="24"/>
    <col min="12872" max="12872" width="1.44140625" style="24" customWidth="1"/>
    <col min="12873" max="12877" width="1.44140625" style="24"/>
    <col min="12878" max="12878" width="2" style="24" customWidth="1"/>
    <col min="12879" max="12884" width="1.44140625" style="24"/>
    <col min="12885" max="12885" width="2.109375" style="24" customWidth="1"/>
    <col min="12886" max="12898" width="1.44140625" style="24"/>
    <col min="12899" max="12899" width="0.109375" style="24" customWidth="1"/>
    <col min="12900" max="13058" width="1.44140625" style="24"/>
    <col min="13059" max="13059" width="1.44140625" style="24" customWidth="1"/>
    <col min="13060" max="13127" width="1.44140625" style="24"/>
    <col min="13128" max="13128" width="1.44140625" style="24" customWidth="1"/>
    <col min="13129" max="13133" width="1.44140625" style="24"/>
    <col min="13134" max="13134" width="2" style="24" customWidth="1"/>
    <col min="13135" max="13140" width="1.44140625" style="24"/>
    <col min="13141" max="13141" width="2.109375" style="24" customWidth="1"/>
    <col min="13142" max="13154" width="1.44140625" style="24"/>
    <col min="13155" max="13155" width="0.109375" style="24" customWidth="1"/>
    <col min="13156" max="13314" width="1.44140625" style="24"/>
    <col min="13315" max="13315" width="1.44140625" style="24" customWidth="1"/>
    <col min="13316" max="13383" width="1.44140625" style="24"/>
    <col min="13384" max="13384" width="1.44140625" style="24" customWidth="1"/>
    <col min="13385" max="13389" width="1.44140625" style="24"/>
    <col min="13390" max="13390" width="2" style="24" customWidth="1"/>
    <col min="13391" max="13396" width="1.44140625" style="24"/>
    <col min="13397" max="13397" width="2.109375" style="24" customWidth="1"/>
    <col min="13398" max="13410" width="1.44140625" style="24"/>
    <col min="13411" max="13411" width="0.109375" style="24" customWidth="1"/>
    <col min="13412" max="13570" width="1.44140625" style="24"/>
    <col min="13571" max="13571" width="1.44140625" style="24" customWidth="1"/>
    <col min="13572" max="13639" width="1.44140625" style="24"/>
    <col min="13640" max="13640" width="1.44140625" style="24" customWidth="1"/>
    <col min="13641" max="13645" width="1.44140625" style="24"/>
    <col min="13646" max="13646" width="2" style="24" customWidth="1"/>
    <col min="13647" max="13652" width="1.44140625" style="24"/>
    <col min="13653" max="13653" width="2.109375" style="24" customWidth="1"/>
    <col min="13654" max="13666" width="1.44140625" style="24"/>
    <col min="13667" max="13667" width="0.109375" style="24" customWidth="1"/>
    <col min="13668" max="13826" width="1.44140625" style="24"/>
    <col min="13827" max="13827" width="1.44140625" style="24" customWidth="1"/>
    <col min="13828" max="13895" width="1.44140625" style="24"/>
    <col min="13896" max="13896" width="1.44140625" style="24" customWidth="1"/>
    <col min="13897" max="13901" width="1.44140625" style="24"/>
    <col min="13902" max="13902" width="2" style="24" customWidth="1"/>
    <col min="13903" max="13908" width="1.44140625" style="24"/>
    <col min="13909" max="13909" width="2.109375" style="24" customWidth="1"/>
    <col min="13910" max="13922" width="1.44140625" style="24"/>
    <col min="13923" max="13923" width="0.109375" style="24" customWidth="1"/>
    <col min="13924" max="14082" width="1.44140625" style="24"/>
    <col min="14083" max="14083" width="1.44140625" style="24" customWidth="1"/>
    <col min="14084" max="14151" width="1.44140625" style="24"/>
    <col min="14152" max="14152" width="1.44140625" style="24" customWidth="1"/>
    <col min="14153" max="14157" width="1.44140625" style="24"/>
    <col min="14158" max="14158" width="2" style="24" customWidth="1"/>
    <col min="14159" max="14164" width="1.44140625" style="24"/>
    <col min="14165" max="14165" width="2.109375" style="24" customWidth="1"/>
    <col min="14166" max="14178" width="1.44140625" style="24"/>
    <col min="14179" max="14179" width="0.109375" style="24" customWidth="1"/>
    <col min="14180" max="14338" width="1.44140625" style="24"/>
    <col min="14339" max="14339" width="1.44140625" style="24" customWidth="1"/>
    <col min="14340" max="14407" width="1.44140625" style="24"/>
    <col min="14408" max="14408" width="1.44140625" style="24" customWidth="1"/>
    <col min="14409" max="14413" width="1.44140625" style="24"/>
    <col min="14414" max="14414" width="2" style="24" customWidth="1"/>
    <col min="14415" max="14420" width="1.44140625" style="24"/>
    <col min="14421" max="14421" width="2.109375" style="24" customWidth="1"/>
    <col min="14422" max="14434" width="1.44140625" style="24"/>
    <col min="14435" max="14435" width="0.109375" style="24" customWidth="1"/>
    <col min="14436" max="14594" width="1.44140625" style="24"/>
    <col min="14595" max="14595" width="1.44140625" style="24" customWidth="1"/>
    <col min="14596" max="14663" width="1.44140625" style="24"/>
    <col min="14664" max="14664" width="1.44140625" style="24" customWidth="1"/>
    <col min="14665" max="14669" width="1.44140625" style="24"/>
    <col min="14670" max="14670" width="2" style="24" customWidth="1"/>
    <col min="14671" max="14676" width="1.44140625" style="24"/>
    <col min="14677" max="14677" width="2.109375" style="24" customWidth="1"/>
    <col min="14678" max="14690" width="1.44140625" style="24"/>
    <col min="14691" max="14691" width="0.109375" style="24" customWidth="1"/>
    <col min="14692" max="14850" width="1.44140625" style="24"/>
    <col min="14851" max="14851" width="1.44140625" style="24" customWidth="1"/>
    <col min="14852" max="14919" width="1.44140625" style="24"/>
    <col min="14920" max="14920" width="1.44140625" style="24" customWidth="1"/>
    <col min="14921" max="14925" width="1.44140625" style="24"/>
    <col min="14926" max="14926" width="2" style="24" customWidth="1"/>
    <col min="14927" max="14932" width="1.44140625" style="24"/>
    <col min="14933" max="14933" width="2.109375" style="24" customWidth="1"/>
    <col min="14934" max="14946" width="1.44140625" style="24"/>
    <col min="14947" max="14947" width="0.109375" style="24" customWidth="1"/>
    <col min="14948" max="15106" width="1.44140625" style="24"/>
    <col min="15107" max="15107" width="1.44140625" style="24" customWidth="1"/>
    <col min="15108" max="15175" width="1.44140625" style="24"/>
    <col min="15176" max="15176" width="1.44140625" style="24" customWidth="1"/>
    <col min="15177" max="15181" width="1.44140625" style="24"/>
    <col min="15182" max="15182" width="2" style="24" customWidth="1"/>
    <col min="15183" max="15188" width="1.44140625" style="24"/>
    <col min="15189" max="15189" width="2.109375" style="24" customWidth="1"/>
    <col min="15190" max="15202" width="1.44140625" style="24"/>
    <col min="15203" max="15203" width="0.109375" style="24" customWidth="1"/>
    <col min="15204" max="15362" width="1.44140625" style="24"/>
    <col min="15363" max="15363" width="1.44140625" style="24" customWidth="1"/>
    <col min="15364" max="15431" width="1.44140625" style="24"/>
    <col min="15432" max="15432" width="1.44140625" style="24" customWidth="1"/>
    <col min="15433" max="15437" width="1.44140625" style="24"/>
    <col min="15438" max="15438" width="2" style="24" customWidth="1"/>
    <col min="15439" max="15444" width="1.44140625" style="24"/>
    <col min="15445" max="15445" width="2.109375" style="24" customWidth="1"/>
    <col min="15446" max="15458" width="1.44140625" style="24"/>
    <col min="15459" max="15459" width="0.109375" style="24" customWidth="1"/>
    <col min="15460" max="15618" width="1.44140625" style="24"/>
    <col min="15619" max="15619" width="1.44140625" style="24" customWidth="1"/>
    <col min="15620" max="15687" width="1.44140625" style="24"/>
    <col min="15688" max="15688" width="1.44140625" style="24" customWidth="1"/>
    <col min="15689" max="15693" width="1.44140625" style="24"/>
    <col min="15694" max="15694" width="2" style="24" customWidth="1"/>
    <col min="15695" max="15700" width="1.44140625" style="24"/>
    <col min="15701" max="15701" width="2.109375" style="24" customWidth="1"/>
    <col min="15702" max="15714" width="1.44140625" style="24"/>
    <col min="15715" max="15715" width="0.109375" style="24" customWidth="1"/>
    <col min="15716" max="15874" width="1.44140625" style="24"/>
    <col min="15875" max="15875" width="1.44140625" style="24" customWidth="1"/>
    <col min="15876" max="15943" width="1.44140625" style="24"/>
    <col min="15944" max="15944" width="1.44140625" style="24" customWidth="1"/>
    <col min="15945" max="15949" width="1.44140625" style="24"/>
    <col min="15950" max="15950" width="2" style="24" customWidth="1"/>
    <col min="15951" max="15956" width="1.44140625" style="24"/>
    <col min="15957" max="15957" width="2.109375" style="24" customWidth="1"/>
    <col min="15958" max="15970" width="1.44140625" style="24"/>
    <col min="15971" max="15971" width="0.109375" style="24" customWidth="1"/>
    <col min="15972" max="16130" width="1.44140625" style="24"/>
    <col min="16131" max="16131" width="1.44140625" style="24" customWidth="1"/>
    <col min="16132" max="16199" width="1.44140625" style="24"/>
    <col min="16200" max="16200" width="1.44140625" style="24" customWidth="1"/>
    <col min="16201" max="16205" width="1.44140625" style="24"/>
    <col min="16206" max="16206" width="2" style="24" customWidth="1"/>
    <col min="16207" max="16212" width="1.44140625" style="24"/>
    <col min="16213" max="16213" width="2.109375" style="24" customWidth="1"/>
    <col min="16214" max="16226" width="1.44140625" style="24"/>
    <col min="16227" max="16227" width="0.109375" style="24" customWidth="1"/>
    <col min="16228" max="16384" width="1.44140625" style="24"/>
  </cols>
  <sheetData>
    <row r="1" spans="1:99" ht="13.8" x14ac:dyDescent="0.25">
      <c r="A1" s="336" t="s">
        <v>328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  <c r="AV1" s="336"/>
      <c r="AW1" s="336"/>
      <c r="AX1" s="336"/>
      <c r="AY1" s="336"/>
      <c r="AZ1" s="336"/>
      <c r="BA1" s="336"/>
      <c r="BB1" s="336"/>
      <c r="BC1" s="336"/>
      <c r="BD1" s="336"/>
      <c r="BE1" s="336"/>
      <c r="BF1" s="336"/>
      <c r="BG1" s="336"/>
      <c r="BH1" s="336"/>
      <c r="BI1" s="336"/>
      <c r="BJ1" s="336"/>
      <c r="BK1" s="336"/>
      <c r="BL1" s="336"/>
      <c r="BM1" s="336"/>
      <c r="BN1" s="336"/>
      <c r="BO1" s="336"/>
      <c r="BP1" s="336"/>
      <c r="BQ1" s="336"/>
      <c r="BR1" s="336"/>
      <c r="BS1" s="336"/>
      <c r="BT1" s="336"/>
      <c r="BU1" s="336"/>
      <c r="BV1" s="336"/>
      <c r="BW1" s="336"/>
      <c r="BX1" s="336"/>
      <c r="BY1" s="336"/>
      <c r="BZ1" s="336"/>
      <c r="CA1" s="336"/>
      <c r="CB1" s="336"/>
      <c r="CC1" s="336"/>
      <c r="CD1" s="336"/>
      <c r="CE1" s="336"/>
      <c r="CF1" s="336"/>
      <c r="CG1" s="336"/>
      <c r="CH1" s="336"/>
      <c r="CI1" s="336"/>
      <c r="CJ1" s="336"/>
      <c r="CK1" s="336"/>
      <c r="CL1" s="336"/>
      <c r="CM1" s="336"/>
      <c r="CN1" s="336"/>
      <c r="CO1" s="336"/>
      <c r="CP1" s="336"/>
      <c r="CQ1" s="336"/>
      <c r="CR1" s="336"/>
      <c r="CS1" s="336"/>
      <c r="CT1" s="336"/>
      <c r="CU1" s="336"/>
    </row>
    <row r="2" spans="1:99" s="4" customFormat="1" ht="13.2" x14ac:dyDescent="0.25"/>
    <row r="3" spans="1:99" x14ac:dyDescent="0.25">
      <c r="A3" s="337" t="s">
        <v>329</v>
      </c>
      <c r="B3" s="337"/>
      <c r="C3" s="337"/>
      <c r="D3" s="338"/>
      <c r="E3" s="315" t="s">
        <v>50</v>
      </c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337"/>
      <c r="AT3" s="338"/>
      <c r="AU3" s="315" t="s">
        <v>330</v>
      </c>
      <c r="AV3" s="337"/>
      <c r="AW3" s="337"/>
      <c r="AX3" s="337"/>
      <c r="AY3" s="338"/>
      <c r="AZ3" s="315" t="s">
        <v>331</v>
      </c>
      <c r="BA3" s="337"/>
      <c r="BB3" s="337"/>
      <c r="BC3" s="337"/>
      <c r="BD3" s="338"/>
      <c r="BE3" s="315" t="s">
        <v>332</v>
      </c>
      <c r="BF3" s="337"/>
      <c r="BG3" s="337"/>
      <c r="BH3" s="337"/>
      <c r="BI3" s="337"/>
      <c r="BJ3" s="337"/>
      <c r="BK3" s="337"/>
      <c r="BL3" s="337"/>
      <c r="BM3" s="338"/>
      <c r="BN3" s="315" t="s">
        <v>333</v>
      </c>
      <c r="BO3" s="337"/>
      <c r="BP3" s="337"/>
      <c r="BQ3" s="337"/>
      <c r="BR3" s="337"/>
      <c r="BS3" s="338"/>
      <c r="BT3" s="339" t="s">
        <v>53</v>
      </c>
      <c r="BU3" s="329"/>
      <c r="BV3" s="329"/>
      <c r="BW3" s="329"/>
      <c r="BX3" s="329"/>
      <c r="BY3" s="329"/>
      <c r="BZ3" s="329"/>
      <c r="CA3" s="329"/>
      <c r="CB3" s="329"/>
      <c r="CC3" s="329"/>
      <c r="CD3" s="329"/>
      <c r="CE3" s="329"/>
      <c r="CF3" s="329"/>
      <c r="CG3" s="329"/>
      <c r="CH3" s="329"/>
      <c r="CI3" s="329"/>
      <c r="CJ3" s="329"/>
      <c r="CK3" s="329"/>
      <c r="CL3" s="329"/>
      <c r="CM3" s="329"/>
      <c r="CN3" s="329"/>
      <c r="CO3" s="329"/>
      <c r="CP3" s="329"/>
      <c r="CQ3" s="329"/>
      <c r="CR3" s="329"/>
      <c r="CS3" s="329"/>
      <c r="CT3" s="329"/>
      <c r="CU3" s="329"/>
    </row>
    <row r="4" spans="1:99" x14ac:dyDescent="0.25">
      <c r="A4" s="327" t="s">
        <v>334</v>
      </c>
      <c r="B4" s="327"/>
      <c r="C4" s="327"/>
      <c r="D4" s="328"/>
      <c r="E4" s="326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7"/>
      <c r="AN4" s="327"/>
      <c r="AO4" s="327"/>
      <c r="AP4" s="327"/>
      <c r="AQ4" s="327"/>
      <c r="AR4" s="327"/>
      <c r="AS4" s="327"/>
      <c r="AT4" s="328"/>
      <c r="AU4" s="326" t="s">
        <v>335</v>
      </c>
      <c r="AV4" s="327"/>
      <c r="AW4" s="327"/>
      <c r="AX4" s="327"/>
      <c r="AY4" s="328"/>
      <c r="AZ4" s="326" t="s">
        <v>336</v>
      </c>
      <c r="BA4" s="327"/>
      <c r="BB4" s="327"/>
      <c r="BC4" s="327"/>
      <c r="BD4" s="328"/>
      <c r="BE4" s="326" t="s">
        <v>337</v>
      </c>
      <c r="BF4" s="327"/>
      <c r="BG4" s="327"/>
      <c r="BH4" s="327"/>
      <c r="BI4" s="327"/>
      <c r="BJ4" s="327"/>
      <c r="BK4" s="327"/>
      <c r="BL4" s="327"/>
      <c r="BM4" s="328"/>
      <c r="BN4" s="326" t="s">
        <v>338</v>
      </c>
      <c r="BO4" s="327"/>
      <c r="BP4" s="327"/>
      <c r="BQ4" s="327"/>
      <c r="BR4" s="327"/>
      <c r="BS4" s="328"/>
      <c r="BT4" s="326" t="s">
        <v>56</v>
      </c>
      <c r="BU4" s="327"/>
      <c r="BV4" s="327"/>
      <c r="BW4" s="327"/>
      <c r="BX4" s="327"/>
      <c r="BY4" s="327"/>
      <c r="BZ4" s="328"/>
      <c r="CA4" s="326" t="s">
        <v>57</v>
      </c>
      <c r="CB4" s="327"/>
      <c r="CC4" s="327"/>
      <c r="CD4" s="327"/>
      <c r="CE4" s="327"/>
      <c r="CF4" s="327"/>
      <c r="CG4" s="328"/>
      <c r="CH4" s="326" t="s">
        <v>58</v>
      </c>
      <c r="CI4" s="327"/>
      <c r="CJ4" s="327"/>
      <c r="CK4" s="327"/>
      <c r="CL4" s="327"/>
      <c r="CM4" s="327"/>
      <c r="CN4" s="328"/>
      <c r="CO4" s="326" t="s">
        <v>339</v>
      </c>
      <c r="CP4" s="327"/>
      <c r="CQ4" s="327"/>
      <c r="CR4" s="327"/>
      <c r="CS4" s="327"/>
      <c r="CT4" s="327"/>
      <c r="CU4" s="327"/>
    </row>
    <row r="5" spans="1:99" ht="14.4" x14ac:dyDescent="0.25">
      <c r="A5" s="327" t="s">
        <v>340</v>
      </c>
      <c r="B5" s="327"/>
      <c r="C5" s="327"/>
      <c r="D5" s="328"/>
      <c r="E5" s="326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  <c r="AT5" s="328"/>
      <c r="AU5" s="326"/>
      <c r="AV5" s="327"/>
      <c r="AW5" s="327"/>
      <c r="AX5" s="327"/>
      <c r="AY5" s="328"/>
      <c r="AZ5" s="326" t="s">
        <v>341</v>
      </c>
      <c r="BA5" s="327"/>
      <c r="BB5" s="327"/>
      <c r="BC5" s="327"/>
      <c r="BD5" s="328"/>
      <c r="BE5" s="326" t="s">
        <v>342</v>
      </c>
      <c r="BF5" s="327"/>
      <c r="BG5" s="327"/>
      <c r="BH5" s="327"/>
      <c r="BI5" s="327"/>
      <c r="BJ5" s="327"/>
      <c r="BK5" s="327"/>
      <c r="BL5" s="327"/>
      <c r="BM5" s="328"/>
      <c r="BN5" s="326" t="s">
        <v>343</v>
      </c>
      <c r="BO5" s="327"/>
      <c r="BP5" s="327"/>
      <c r="BQ5" s="327"/>
      <c r="BR5" s="327"/>
      <c r="BS5" s="328"/>
      <c r="BT5" s="326" t="s">
        <v>344</v>
      </c>
      <c r="BU5" s="327"/>
      <c r="BV5" s="327"/>
      <c r="BW5" s="327"/>
      <c r="BX5" s="327"/>
      <c r="BY5" s="327"/>
      <c r="BZ5" s="328"/>
      <c r="CA5" s="326" t="s">
        <v>345</v>
      </c>
      <c r="CB5" s="327"/>
      <c r="CC5" s="327"/>
      <c r="CD5" s="327"/>
      <c r="CE5" s="327"/>
      <c r="CF5" s="327"/>
      <c r="CG5" s="328"/>
      <c r="CH5" s="326" t="s">
        <v>346</v>
      </c>
      <c r="CI5" s="327"/>
      <c r="CJ5" s="327"/>
      <c r="CK5" s="327"/>
      <c r="CL5" s="327"/>
      <c r="CM5" s="327"/>
      <c r="CN5" s="328"/>
      <c r="CO5" s="326" t="s">
        <v>347</v>
      </c>
      <c r="CP5" s="327"/>
      <c r="CQ5" s="327"/>
      <c r="CR5" s="327"/>
      <c r="CS5" s="327"/>
      <c r="CT5" s="327"/>
      <c r="CU5" s="327"/>
    </row>
    <row r="6" spans="1:99" x14ac:dyDescent="0.25">
      <c r="A6" s="327" t="s">
        <v>348</v>
      </c>
      <c r="B6" s="327"/>
      <c r="C6" s="327"/>
      <c r="D6" s="328"/>
      <c r="E6" s="326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327"/>
      <c r="AQ6" s="327"/>
      <c r="AR6" s="327"/>
      <c r="AS6" s="327"/>
      <c r="AT6" s="328"/>
      <c r="AU6" s="326"/>
      <c r="AV6" s="327"/>
      <c r="AW6" s="327"/>
      <c r="AX6" s="327"/>
      <c r="AY6" s="328"/>
      <c r="AZ6" s="326"/>
      <c r="BA6" s="327"/>
      <c r="BB6" s="327"/>
      <c r="BC6" s="327"/>
      <c r="BD6" s="328"/>
      <c r="BE6" s="326" t="s">
        <v>65</v>
      </c>
      <c r="BF6" s="327"/>
      <c r="BG6" s="327"/>
      <c r="BH6" s="327"/>
      <c r="BI6" s="327"/>
      <c r="BJ6" s="327"/>
      <c r="BK6" s="327"/>
      <c r="BL6" s="327"/>
      <c r="BM6" s="328"/>
      <c r="BN6" s="326"/>
      <c r="BO6" s="327"/>
      <c r="BP6" s="327"/>
      <c r="BQ6" s="327"/>
      <c r="BR6" s="327"/>
      <c r="BS6" s="328"/>
      <c r="BT6" s="326" t="s">
        <v>66</v>
      </c>
      <c r="BU6" s="327"/>
      <c r="BV6" s="327"/>
      <c r="BW6" s="327"/>
      <c r="BX6" s="327"/>
      <c r="BY6" s="327"/>
      <c r="BZ6" s="328"/>
      <c r="CA6" s="326" t="s">
        <v>64</v>
      </c>
      <c r="CB6" s="327"/>
      <c r="CC6" s="327"/>
      <c r="CD6" s="327"/>
      <c r="CE6" s="327"/>
      <c r="CF6" s="327"/>
      <c r="CG6" s="328"/>
      <c r="CH6" s="326" t="s">
        <v>64</v>
      </c>
      <c r="CI6" s="327"/>
      <c r="CJ6" s="327"/>
      <c r="CK6" s="327"/>
      <c r="CL6" s="327"/>
      <c r="CM6" s="327"/>
      <c r="CN6" s="328"/>
      <c r="CO6" s="326" t="s">
        <v>64</v>
      </c>
      <c r="CP6" s="327"/>
      <c r="CQ6" s="327"/>
      <c r="CR6" s="327"/>
      <c r="CS6" s="327"/>
      <c r="CT6" s="327"/>
      <c r="CU6" s="327"/>
    </row>
    <row r="7" spans="1:99" ht="14.4" x14ac:dyDescent="0.25">
      <c r="A7" s="333"/>
      <c r="B7" s="333"/>
      <c r="C7" s="333"/>
      <c r="D7" s="334"/>
      <c r="E7" s="326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7"/>
      <c r="AN7" s="327"/>
      <c r="AO7" s="327"/>
      <c r="AP7" s="327"/>
      <c r="AQ7" s="327"/>
      <c r="AR7" s="327"/>
      <c r="AS7" s="327"/>
      <c r="AT7" s="328"/>
      <c r="AU7" s="326"/>
      <c r="AV7" s="327"/>
      <c r="AW7" s="327"/>
      <c r="AX7" s="327"/>
      <c r="AY7" s="328"/>
      <c r="AZ7" s="326"/>
      <c r="BA7" s="327"/>
      <c r="BB7" s="327"/>
      <c r="BC7" s="327"/>
      <c r="BD7" s="328"/>
      <c r="BE7" s="335" t="s">
        <v>349</v>
      </c>
      <c r="BF7" s="333"/>
      <c r="BG7" s="333"/>
      <c r="BH7" s="333"/>
      <c r="BI7" s="333"/>
      <c r="BJ7" s="333"/>
      <c r="BK7" s="333"/>
      <c r="BL7" s="333"/>
      <c r="BM7" s="334"/>
      <c r="BN7" s="335"/>
      <c r="BO7" s="333"/>
      <c r="BP7" s="333"/>
      <c r="BQ7" s="333"/>
      <c r="BR7" s="333"/>
      <c r="BS7" s="334"/>
      <c r="BT7" s="326" t="s">
        <v>350</v>
      </c>
      <c r="BU7" s="327"/>
      <c r="BV7" s="327"/>
      <c r="BW7" s="327"/>
      <c r="BX7" s="327"/>
      <c r="BY7" s="327"/>
      <c r="BZ7" s="328"/>
      <c r="CA7" s="326" t="s">
        <v>351</v>
      </c>
      <c r="CB7" s="327"/>
      <c r="CC7" s="327"/>
      <c r="CD7" s="327"/>
      <c r="CE7" s="327"/>
      <c r="CF7" s="327"/>
      <c r="CG7" s="328"/>
      <c r="CH7" s="326" t="s">
        <v>351</v>
      </c>
      <c r="CI7" s="327"/>
      <c r="CJ7" s="327"/>
      <c r="CK7" s="327"/>
      <c r="CL7" s="327"/>
      <c r="CM7" s="327"/>
      <c r="CN7" s="328"/>
      <c r="CO7" s="326" t="s">
        <v>67</v>
      </c>
      <c r="CP7" s="327"/>
      <c r="CQ7" s="327"/>
      <c r="CR7" s="327"/>
      <c r="CS7" s="327"/>
      <c r="CT7" s="327"/>
      <c r="CU7" s="327"/>
    </row>
    <row r="8" spans="1:99" ht="12.6" thickBot="1" x14ac:dyDescent="0.3">
      <c r="A8" s="329">
        <v>1</v>
      </c>
      <c r="B8" s="329"/>
      <c r="C8" s="329"/>
      <c r="D8" s="330"/>
      <c r="E8" s="331">
        <v>2</v>
      </c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14">
        <v>3</v>
      </c>
      <c r="AV8" s="314"/>
      <c r="AW8" s="314"/>
      <c r="AX8" s="314"/>
      <c r="AY8" s="314"/>
      <c r="AZ8" s="314">
        <v>4</v>
      </c>
      <c r="BA8" s="314"/>
      <c r="BB8" s="314"/>
      <c r="BC8" s="314"/>
      <c r="BD8" s="314"/>
      <c r="BE8" s="332" t="s">
        <v>352</v>
      </c>
      <c r="BF8" s="332"/>
      <c r="BG8" s="332"/>
      <c r="BH8" s="332"/>
      <c r="BI8" s="332"/>
      <c r="BJ8" s="332"/>
      <c r="BK8" s="332"/>
      <c r="BL8" s="332"/>
      <c r="BM8" s="332"/>
      <c r="BN8" s="332" t="s">
        <v>353</v>
      </c>
      <c r="BO8" s="332"/>
      <c r="BP8" s="332"/>
      <c r="BQ8" s="332"/>
      <c r="BR8" s="332"/>
      <c r="BS8" s="332"/>
      <c r="BT8" s="314">
        <v>7</v>
      </c>
      <c r="BU8" s="314"/>
      <c r="BV8" s="314"/>
      <c r="BW8" s="314"/>
      <c r="BX8" s="314"/>
      <c r="BY8" s="314"/>
      <c r="BZ8" s="314"/>
      <c r="CA8" s="314">
        <v>8</v>
      </c>
      <c r="CB8" s="314"/>
      <c r="CC8" s="314"/>
      <c r="CD8" s="314"/>
      <c r="CE8" s="314"/>
      <c r="CF8" s="314"/>
      <c r="CG8" s="314"/>
      <c r="CH8" s="314">
        <v>9</v>
      </c>
      <c r="CI8" s="314"/>
      <c r="CJ8" s="314"/>
      <c r="CK8" s="314"/>
      <c r="CL8" s="314"/>
      <c r="CM8" s="314"/>
      <c r="CN8" s="314"/>
      <c r="CO8" s="314">
        <v>10</v>
      </c>
      <c r="CP8" s="314"/>
      <c r="CQ8" s="314"/>
      <c r="CR8" s="314"/>
      <c r="CS8" s="314"/>
      <c r="CT8" s="314"/>
      <c r="CU8" s="315"/>
    </row>
    <row r="9" spans="1:99" ht="13.8" x14ac:dyDescent="0.25">
      <c r="A9" s="316" t="s">
        <v>354</v>
      </c>
      <c r="B9" s="316"/>
      <c r="C9" s="316"/>
      <c r="D9" s="317"/>
      <c r="E9" s="318" t="s">
        <v>355</v>
      </c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8"/>
      <c r="AK9" s="318"/>
      <c r="AL9" s="318"/>
      <c r="AM9" s="318"/>
      <c r="AN9" s="318"/>
      <c r="AO9" s="318"/>
      <c r="AP9" s="318"/>
      <c r="AQ9" s="318"/>
      <c r="AR9" s="318"/>
      <c r="AS9" s="318"/>
      <c r="AT9" s="319"/>
      <c r="AU9" s="320" t="s">
        <v>356</v>
      </c>
      <c r="AV9" s="321"/>
      <c r="AW9" s="321"/>
      <c r="AX9" s="321"/>
      <c r="AY9" s="321"/>
      <c r="AZ9" s="322" t="s">
        <v>72</v>
      </c>
      <c r="BA9" s="322"/>
      <c r="BB9" s="322"/>
      <c r="BC9" s="322"/>
      <c r="BD9" s="322"/>
      <c r="BE9" s="323" t="s">
        <v>72</v>
      </c>
      <c r="BF9" s="324"/>
      <c r="BG9" s="324"/>
      <c r="BH9" s="324"/>
      <c r="BI9" s="324"/>
      <c r="BJ9" s="324"/>
      <c r="BK9" s="324"/>
      <c r="BL9" s="324"/>
      <c r="BM9" s="325"/>
      <c r="BN9" s="323" t="s">
        <v>72</v>
      </c>
      <c r="BO9" s="324"/>
      <c r="BP9" s="324"/>
      <c r="BQ9" s="324"/>
      <c r="BR9" s="324"/>
      <c r="BS9" s="325"/>
      <c r="BT9" s="308">
        <f>BT10+BT20+BT23+BT31</f>
        <v>253515.16</v>
      </c>
      <c r="BU9" s="308"/>
      <c r="BV9" s="308"/>
      <c r="BW9" s="308"/>
      <c r="BX9" s="308"/>
      <c r="BY9" s="308"/>
      <c r="BZ9" s="308"/>
      <c r="CA9" s="308">
        <f>CA10+CA20+CA23+CA31</f>
        <v>382879.97</v>
      </c>
      <c r="CB9" s="308"/>
      <c r="CC9" s="308"/>
      <c r="CD9" s="308"/>
      <c r="CE9" s="308"/>
      <c r="CF9" s="308"/>
      <c r="CG9" s="308"/>
      <c r="CH9" s="308">
        <f>CH10+CH20+CH23+CH31</f>
        <v>381997.52</v>
      </c>
      <c r="CI9" s="308"/>
      <c r="CJ9" s="308"/>
      <c r="CK9" s="308"/>
      <c r="CL9" s="308"/>
      <c r="CM9" s="308"/>
      <c r="CN9" s="308"/>
      <c r="CO9" s="309"/>
      <c r="CP9" s="309"/>
      <c r="CQ9" s="309"/>
      <c r="CR9" s="309"/>
      <c r="CS9" s="309"/>
      <c r="CT9" s="309"/>
      <c r="CU9" s="310"/>
    </row>
    <row r="10" spans="1:99" x14ac:dyDescent="0.25">
      <c r="A10" s="208" t="s">
        <v>357</v>
      </c>
      <c r="B10" s="208"/>
      <c r="C10" s="208"/>
      <c r="D10" s="209"/>
      <c r="E10" s="311" t="s">
        <v>77</v>
      </c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2"/>
      <c r="AQ10" s="312"/>
      <c r="AR10" s="312"/>
      <c r="AS10" s="312"/>
      <c r="AT10" s="313"/>
      <c r="AU10" s="212" t="s">
        <v>358</v>
      </c>
      <c r="AV10" s="213"/>
      <c r="AW10" s="213"/>
      <c r="AX10" s="213"/>
      <c r="AY10" s="214"/>
      <c r="AZ10" s="222" t="s">
        <v>72</v>
      </c>
      <c r="BA10" s="213"/>
      <c r="BB10" s="213"/>
      <c r="BC10" s="213"/>
      <c r="BD10" s="214"/>
      <c r="BE10" s="222" t="s">
        <v>72</v>
      </c>
      <c r="BF10" s="213"/>
      <c r="BG10" s="213"/>
      <c r="BH10" s="213"/>
      <c r="BI10" s="213"/>
      <c r="BJ10" s="213"/>
      <c r="BK10" s="213"/>
      <c r="BL10" s="213"/>
      <c r="BM10" s="214"/>
      <c r="BN10" s="222" t="s">
        <v>72</v>
      </c>
      <c r="BO10" s="213"/>
      <c r="BP10" s="213"/>
      <c r="BQ10" s="213"/>
      <c r="BR10" s="213"/>
      <c r="BS10" s="214"/>
      <c r="BT10" s="198"/>
      <c r="BU10" s="199"/>
      <c r="BV10" s="199"/>
      <c r="BW10" s="199"/>
      <c r="BX10" s="199"/>
      <c r="BY10" s="199"/>
      <c r="BZ10" s="200"/>
      <c r="CA10" s="198"/>
      <c r="CB10" s="199"/>
      <c r="CC10" s="199"/>
      <c r="CD10" s="199"/>
      <c r="CE10" s="199"/>
      <c r="CF10" s="199"/>
      <c r="CG10" s="200"/>
      <c r="CH10" s="198"/>
      <c r="CI10" s="199"/>
      <c r="CJ10" s="199"/>
      <c r="CK10" s="199"/>
      <c r="CL10" s="199"/>
      <c r="CM10" s="199"/>
      <c r="CN10" s="200"/>
      <c r="CO10" s="198"/>
      <c r="CP10" s="199"/>
      <c r="CQ10" s="199"/>
      <c r="CR10" s="199"/>
      <c r="CS10" s="199"/>
      <c r="CT10" s="199"/>
      <c r="CU10" s="204"/>
    </row>
    <row r="11" spans="1:99" x14ac:dyDescent="0.25">
      <c r="A11" s="208"/>
      <c r="B11" s="208"/>
      <c r="C11" s="208"/>
      <c r="D11" s="209"/>
      <c r="E11" s="298" t="s">
        <v>359</v>
      </c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  <c r="AQ11" s="299"/>
      <c r="AR11" s="299"/>
      <c r="AS11" s="299"/>
      <c r="AT11" s="300"/>
      <c r="AU11" s="236"/>
      <c r="AV11" s="237"/>
      <c r="AW11" s="237"/>
      <c r="AX11" s="237"/>
      <c r="AY11" s="238"/>
      <c r="AZ11" s="239"/>
      <c r="BA11" s="237"/>
      <c r="BB11" s="237"/>
      <c r="BC11" s="237"/>
      <c r="BD11" s="238"/>
      <c r="BE11" s="239"/>
      <c r="BF11" s="237"/>
      <c r="BG11" s="237"/>
      <c r="BH11" s="237"/>
      <c r="BI11" s="237"/>
      <c r="BJ11" s="237"/>
      <c r="BK11" s="237"/>
      <c r="BL11" s="237"/>
      <c r="BM11" s="238"/>
      <c r="BN11" s="239"/>
      <c r="BO11" s="237"/>
      <c r="BP11" s="237"/>
      <c r="BQ11" s="237"/>
      <c r="BR11" s="237"/>
      <c r="BS11" s="238"/>
      <c r="BT11" s="224"/>
      <c r="BU11" s="225"/>
      <c r="BV11" s="225"/>
      <c r="BW11" s="225"/>
      <c r="BX11" s="225"/>
      <c r="BY11" s="225"/>
      <c r="BZ11" s="226"/>
      <c r="CA11" s="224"/>
      <c r="CB11" s="225"/>
      <c r="CC11" s="225"/>
      <c r="CD11" s="225"/>
      <c r="CE11" s="225"/>
      <c r="CF11" s="225"/>
      <c r="CG11" s="226"/>
      <c r="CH11" s="224"/>
      <c r="CI11" s="225"/>
      <c r="CJ11" s="225"/>
      <c r="CK11" s="225"/>
      <c r="CL11" s="225"/>
      <c r="CM11" s="225"/>
      <c r="CN11" s="226"/>
      <c r="CO11" s="224"/>
      <c r="CP11" s="225"/>
      <c r="CQ11" s="225"/>
      <c r="CR11" s="225"/>
      <c r="CS11" s="225"/>
      <c r="CT11" s="225"/>
      <c r="CU11" s="227"/>
    </row>
    <row r="12" spans="1:99" x14ac:dyDescent="0.25">
      <c r="A12" s="208"/>
      <c r="B12" s="208"/>
      <c r="C12" s="208"/>
      <c r="D12" s="209"/>
      <c r="E12" s="298" t="s">
        <v>360</v>
      </c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300"/>
      <c r="AU12" s="236"/>
      <c r="AV12" s="237"/>
      <c r="AW12" s="237"/>
      <c r="AX12" s="237"/>
      <c r="AY12" s="238"/>
      <c r="AZ12" s="239"/>
      <c r="BA12" s="237"/>
      <c r="BB12" s="237"/>
      <c r="BC12" s="237"/>
      <c r="BD12" s="238"/>
      <c r="BE12" s="239"/>
      <c r="BF12" s="237"/>
      <c r="BG12" s="237"/>
      <c r="BH12" s="237"/>
      <c r="BI12" s="237"/>
      <c r="BJ12" s="237"/>
      <c r="BK12" s="237"/>
      <c r="BL12" s="237"/>
      <c r="BM12" s="238"/>
      <c r="BN12" s="239"/>
      <c r="BO12" s="237"/>
      <c r="BP12" s="237"/>
      <c r="BQ12" s="237"/>
      <c r="BR12" s="237"/>
      <c r="BS12" s="238"/>
      <c r="BT12" s="224"/>
      <c r="BU12" s="225"/>
      <c r="BV12" s="225"/>
      <c r="BW12" s="225"/>
      <c r="BX12" s="225"/>
      <c r="BY12" s="225"/>
      <c r="BZ12" s="226"/>
      <c r="CA12" s="224"/>
      <c r="CB12" s="225"/>
      <c r="CC12" s="225"/>
      <c r="CD12" s="225"/>
      <c r="CE12" s="225"/>
      <c r="CF12" s="225"/>
      <c r="CG12" s="226"/>
      <c r="CH12" s="224"/>
      <c r="CI12" s="225"/>
      <c r="CJ12" s="225"/>
      <c r="CK12" s="225"/>
      <c r="CL12" s="225"/>
      <c r="CM12" s="225"/>
      <c r="CN12" s="226"/>
      <c r="CO12" s="224"/>
      <c r="CP12" s="225"/>
      <c r="CQ12" s="225"/>
      <c r="CR12" s="225"/>
      <c r="CS12" s="225"/>
      <c r="CT12" s="225"/>
      <c r="CU12" s="227"/>
    </row>
    <row r="13" spans="1:99" x14ac:dyDescent="0.25">
      <c r="A13" s="208"/>
      <c r="B13" s="208"/>
      <c r="C13" s="208"/>
      <c r="D13" s="209"/>
      <c r="E13" s="298" t="s">
        <v>361</v>
      </c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300"/>
      <c r="AU13" s="236"/>
      <c r="AV13" s="237"/>
      <c r="AW13" s="237"/>
      <c r="AX13" s="237"/>
      <c r="AY13" s="238"/>
      <c r="AZ13" s="239"/>
      <c r="BA13" s="237"/>
      <c r="BB13" s="237"/>
      <c r="BC13" s="237"/>
      <c r="BD13" s="238"/>
      <c r="BE13" s="239"/>
      <c r="BF13" s="237"/>
      <c r="BG13" s="237"/>
      <c r="BH13" s="237"/>
      <c r="BI13" s="237"/>
      <c r="BJ13" s="237"/>
      <c r="BK13" s="237"/>
      <c r="BL13" s="237"/>
      <c r="BM13" s="238"/>
      <c r="BN13" s="239"/>
      <c r="BO13" s="237"/>
      <c r="BP13" s="237"/>
      <c r="BQ13" s="237"/>
      <c r="BR13" s="237"/>
      <c r="BS13" s="238"/>
      <c r="BT13" s="224"/>
      <c r="BU13" s="225"/>
      <c r="BV13" s="225"/>
      <c r="BW13" s="225"/>
      <c r="BX13" s="225"/>
      <c r="BY13" s="225"/>
      <c r="BZ13" s="226"/>
      <c r="CA13" s="224"/>
      <c r="CB13" s="225"/>
      <c r="CC13" s="225"/>
      <c r="CD13" s="225"/>
      <c r="CE13" s="225"/>
      <c r="CF13" s="225"/>
      <c r="CG13" s="226"/>
      <c r="CH13" s="224"/>
      <c r="CI13" s="225"/>
      <c r="CJ13" s="225"/>
      <c r="CK13" s="225"/>
      <c r="CL13" s="225"/>
      <c r="CM13" s="225"/>
      <c r="CN13" s="226"/>
      <c r="CO13" s="224"/>
      <c r="CP13" s="225"/>
      <c r="CQ13" s="225"/>
      <c r="CR13" s="225"/>
      <c r="CS13" s="225"/>
      <c r="CT13" s="225"/>
      <c r="CU13" s="227"/>
    </row>
    <row r="14" spans="1:99" x14ac:dyDescent="0.25">
      <c r="A14" s="208"/>
      <c r="B14" s="208"/>
      <c r="C14" s="208"/>
      <c r="D14" s="209"/>
      <c r="E14" s="298" t="s">
        <v>362</v>
      </c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99"/>
      <c r="AL14" s="299"/>
      <c r="AM14" s="299"/>
      <c r="AN14" s="299"/>
      <c r="AO14" s="299"/>
      <c r="AP14" s="299"/>
      <c r="AQ14" s="299"/>
      <c r="AR14" s="299"/>
      <c r="AS14" s="299"/>
      <c r="AT14" s="300"/>
      <c r="AU14" s="236"/>
      <c r="AV14" s="237"/>
      <c r="AW14" s="237"/>
      <c r="AX14" s="237"/>
      <c r="AY14" s="238"/>
      <c r="AZ14" s="239"/>
      <c r="BA14" s="237"/>
      <c r="BB14" s="237"/>
      <c r="BC14" s="237"/>
      <c r="BD14" s="238"/>
      <c r="BE14" s="239"/>
      <c r="BF14" s="237"/>
      <c r="BG14" s="237"/>
      <c r="BH14" s="237"/>
      <c r="BI14" s="237"/>
      <c r="BJ14" s="237"/>
      <c r="BK14" s="237"/>
      <c r="BL14" s="237"/>
      <c r="BM14" s="238"/>
      <c r="BN14" s="239"/>
      <c r="BO14" s="237"/>
      <c r="BP14" s="237"/>
      <c r="BQ14" s="237"/>
      <c r="BR14" s="237"/>
      <c r="BS14" s="238"/>
      <c r="BT14" s="224"/>
      <c r="BU14" s="225"/>
      <c r="BV14" s="225"/>
      <c r="BW14" s="225"/>
      <c r="BX14" s="225"/>
      <c r="BY14" s="225"/>
      <c r="BZ14" s="226"/>
      <c r="CA14" s="224"/>
      <c r="CB14" s="225"/>
      <c r="CC14" s="225"/>
      <c r="CD14" s="225"/>
      <c r="CE14" s="225"/>
      <c r="CF14" s="225"/>
      <c r="CG14" s="226"/>
      <c r="CH14" s="224"/>
      <c r="CI14" s="225"/>
      <c r="CJ14" s="225"/>
      <c r="CK14" s="225"/>
      <c r="CL14" s="225"/>
      <c r="CM14" s="225"/>
      <c r="CN14" s="226"/>
      <c r="CO14" s="224"/>
      <c r="CP14" s="225"/>
      <c r="CQ14" s="225"/>
      <c r="CR14" s="225"/>
      <c r="CS14" s="225"/>
      <c r="CT14" s="225"/>
      <c r="CU14" s="227"/>
    </row>
    <row r="15" spans="1:99" x14ac:dyDescent="0.25">
      <c r="A15" s="208"/>
      <c r="B15" s="208"/>
      <c r="C15" s="208"/>
      <c r="D15" s="209"/>
      <c r="E15" s="298" t="s">
        <v>363</v>
      </c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/>
      <c r="AP15" s="299"/>
      <c r="AQ15" s="299"/>
      <c r="AR15" s="299"/>
      <c r="AS15" s="299"/>
      <c r="AT15" s="300"/>
      <c r="AU15" s="236"/>
      <c r="AV15" s="237"/>
      <c r="AW15" s="237"/>
      <c r="AX15" s="237"/>
      <c r="AY15" s="238"/>
      <c r="AZ15" s="239"/>
      <c r="BA15" s="237"/>
      <c r="BB15" s="237"/>
      <c r="BC15" s="237"/>
      <c r="BD15" s="238"/>
      <c r="BE15" s="239"/>
      <c r="BF15" s="237"/>
      <c r="BG15" s="237"/>
      <c r="BH15" s="237"/>
      <c r="BI15" s="237"/>
      <c r="BJ15" s="237"/>
      <c r="BK15" s="237"/>
      <c r="BL15" s="237"/>
      <c r="BM15" s="238"/>
      <c r="BN15" s="239"/>
      <c r="BO15" s="237"/>
      <c r="BP15" s="237"/>
      <c r="BQ15" s="237"/>
      <c r="BR15" s="237"/>
      <c r="BS15" s="238"/>
      <c r="BT15" s="224"/>
      <c r="BU15" s="225"/>
      <c r="BV15" s="225"/>
      <c r="BW15" s="225"/>
      <c r="BX15" s="225"/>
      <c r="BY15" s="225"/>
      <c r="BZ15" s="226"/>
      <c r="CA15" s="224"/>
      <c r="CB15" s="225"/>
      <c r="CC15" s="225"/>
      <c r="CD15" s="225"/>
      <c r="CE15" s="225"/>
      <c r="CF15" s="225"/>
      <c r="CG15" s="226"/>
      <c r="CH15" s="224"/>
      <c r="CI15" s="225"/>
      <c r="CJ15" s="225"/>
      <c r="CK15" s="225"/>
      <c r="CL15" s="225"/>
      <c r="CM15" s="225"/>
      <c r="CN15" s="226"/>
      <c r="CO15" s="224"/>
      <c r="CP15" s="225"/>
      <c r="CQ15" s="225"/>
      <c r="CR15" s="225"/>
      <c r="CS15" s="225"/>
      <c r="CT15" s="225"/>
      <c r="CU15" s="227"/>
    </row>
    <row r="16" spans="1:99" x14ac:dyDescent="0.25">
      <c r="A16" s="208"/>
      <c r="B16" s="208"/>
      <c r="C16" s="208"/>
      <c r="D16" s="209"/>
      <c r="E16" s="298" t="s">
        <v>364</v>
      </c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  <c r="AL16" s="299"/>
      <c r="AM16" s="299"/>
      <c r="AN16" s="299"/>
      <c r="AO16" s="299"/>
      <c r="AP16" s="299"/>
      <c r="AQ16" s="299"/>
      <c r="AR16" s="299"/>
      <c r="AS16" s="299"/>
      <c r="AT16" s="300"/>
      <c r="AU16" s="236"/>
      <c r="AV16" s="237"/>
      <c r="AW16" s="237"/>
      <c r="AX16" s="237"/>
      <c r="AY16" s="238"/>
      <c r="AZ16" s="239"/>
      <c r="BA16" s="237"/>
      <c r="BB16" s="237"/>
      <c r="BC16" s="237"/>
      <c r="BD16" s="238"/>
      <c r="BE16" s="239"/>
      <c r="BF16" s="237"/>
      <c r="BG16" s="237"/>
      <c r="BH16" s="237"/>
      <c r="BI16" s="237"/>
      <c r="BJ16" s="237"/>
      <c r="BK16" s="237"/>
      <c r="BL16" s="237"/>
      <c r="BM16" s="238"/>
      <c r="BN16" s="239"/>
      <c r="BO16" s="237"/>
      <c r="BP16" s="237"/>
      <c r="BQ16" s="237"/>
      <c r="BR16" s="237"/>
      <c r="BS16" s="238"/>
      <c r="BT16" s="224"/>
      <c r="BU16" s="225"/>
      <c r="BV16" s="225"/>
      <c r="BW16" s="225"/>
      <c r="BX16" s="225"/>
      <c r="BY16" s="225"/>
      <c r="BZ16" s="226"/>
      <c r="CA16" s="224"/>
      <c r="CB16" s="225"/>
      <c r="CC16" s="225"/>
      <c r="CD16" s="225"/>
      <c r="CE16" s="225"/>
      <c r="CF16" s="225"/>
      <c r="CG16" s="226"/>
      <c r="CH16" s="224"/>
      <c r="CI16" s="225"/>
      <c r="CJ16" s="225"/>
      <c r="CK16" s="225"/>
      <c r="CL16" s="225"/>
      <c r="CM16" s="225"/>
      <c r="CN16" s="226"/>
      <c r="CO16" s="224"/>
      <c r="CP16" s="225"/>
      <c r="CQ16" s="225"/>
      <c r="CR16" s="225"/>
      <c r="CS16" s="225"/>
      <c r="CT16" s="225"/>
      <c r="CU16" s="227"/>
    </row>
    <row r="17" spans="1:99" x14ac:dyDescent="0.25">
      <c r="A17" s="208"/>
      <c r="B17" s="208"/>
      <c r="C17" s="208"/>
      <c r="D17" s="209"/>
      <c r="E17" s="298" t="s">
        <v>365</v>
      </c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300"/>
      <c r="AU17" s="236"/>
      <c r="AV17" s="237"/>
      <c r="AW17" s="237"/>
      <c r="AX17" s="237"/>
      <c r="AY17" s="238"/>
      <c r="AZ17" s="239"/>
      <c r="BA17" s="237"/>
      <c r="BB17" s="237"/>
      <c r="BC17" s="237"/>
      <c r="BD17" s="238"/>
      <c r="BE17" s="239"/>
      <c r="BF17" s="237"/>
      <c r="BG17" s="237"/>
      <c r="BH17" s="237"/>
      <c r="BI17" s="237"/>
      <c r="BJ17" s="237"/>
      <c r="BK17" s="237"/>
      <c r="BL17" s="237"/>
      <c r="BM17" s="238"/>
      <c r="BN17" s="239"/>
      <c r="BO17" s="237"/>
      <c r="BP17" s="237"/>
      <c r="BQ17" s="237"/>
      <c r="BR17" s="237"/>
      <c r="BS17" s="238"/>
      <c r="BT17" s="224"/>
      <c r="BU17" s="225"/>
      <c r="BV17" s="225"/>
      <c r="BW17" s="225"/>
      <c r="BX17" s="225"/>
      <c r="BY17" s="225"/>
      <c r="BZ17" s="226"/>
      <c r="CA17" s="224"/>
      <c r="CB17" s="225"/>
      <c r="CC17" s="225"/>
      <c r="CD17" s="225"/>
      <c r="CE17" s="225"/>
      <c r="CF17" s="225"/>
      <c r="CG17" s="226"/>
      <c r="CH17" s="224"/>
      <c r="CI17" s="225"/>
      <c r="CJ17" s="225"/>
      <c r="CK17" s="225"/>
      <c r="CL17" s="225"/>
      <c r="CM17" s="225"/>
      <c r="CN17" s="226"/>
      <c r="CO17" s="224"/>
      <c r="CP17" s="225"/>
      <c r="CQ17" s="225"/>
      <c r="CR17" s="225"/>
      <c r="CS17" s="225"/>
      <c r="CT17" s="225"/>
      <c r="CU17" s="227"/>
    </row>
    <row r="18" spans="1:99" x14ac:dyDescent="0.25">
      <c r="A18" s="208"/>
      <c r="B18" s="208"/>
      <c r="C18" s="208"/>
      <c r="D18" s="209"/>
      <c r="E18" s="298" t="s">
        <v>366</v>
      </c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299"/>
      <c r="AP18" s="299"/>
      <c r="AQ18" s="299"/>
      <c r="AR18" s="299"/>
      <c r="AS18" s="299"/>
      <c r="AT18" s="300"/>
      <c r="AU18" s="236"/>
      <c r="AV18" s="237"/>
      <c r="AW18" s="237"/>
      <c r="AX18" s="237"/>
      <c r="AY18" s="238"/>
      <c r="AZ18" s="239"/>
      <c r="BA18" s="237"/>
      <c r="BB18" s="237"/>
      <c r="BC18" s="237"/>
      <c r="BD18" s="238"/>
      <c r="BE18" s="239"/>
      <c r="BF18" s="237"/>
      <c r="BG18" s="237"/>
      <c r="BH18" s="237"/>
      <c r="BI18" s="237"/>
      <c r="BJ18" s="237"/>
      <c r="BK18" s="237"/>
      <c r="BL18" s="237"/>
      <c r="BM18" s="238"/>
      <c r="BN18" s="239"/>
      <c r="BO18" s="237"/>
      <c r="BP18" s="237"/>
      <c r="BQ18" s="237"/>
      <c r="BR18" s="237"/>
      <c r="BS18" s="238"/>
      <c r="BT18" s="224"/>
      <c r="BU18" s="225"/>
      <c r="BV18" s="225"/>
      <c r="BW18" s="225"/>
      <c r="BX18" s="225"/>
      <c r="BY18" s="225"/>
      <c r="BZ18" s="226"/>
      <c r="CA18" s="224"/>
      <c r="CB18" s="225"/>
      <c r="CC18" s="225"/>
      <c r="CD18" s="225"/>
      <c r="CE18" s="225"/>
      <c r="CF18" s="225"/>
      <c r="CG18" s="226"/>
      <c r="CH18" s="224"/>
      <c r="CI18" s="225"/>
      <c r="CJ18" s="225"/>
      <c r="CK18" s="225"/>
      <c r="CL18" s="225"/>
      <c r="CM18" s="225"/>
      <c r="CN18" s="226"/>
      <c r="CO18" s="224"/>
      <c r="CP18" s="225"/>
      <c r="CQ18" s="225"/>
      <c r="CR18" s="225"/>
      <c r="CS18" s="225"/>
      <c r="CT18" s="225"/>
      <c r="CU18" s="227"/>
    </row>
    <row r="19" spans="1:99" ht="14.4" x14ac:dyDescent="0.25">
      <c r="A19" s="208"/>
      <c r="B19" s="208"/>
      <c r="C19" s="208"/>
      <c r="D19" s="209"/>
      <c r="E19" s="301" t="s">
        <v>367</v>
      </c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301"/>
      <c r="AP19" s="301"/>
      <c r="AQ19" s="301"/>
      <c r="AR19" s="301"/>
      <c r="AS19" s="301"/>
      <c r="AT19" s="302"/>
      <c r="AU19" s="215"/>
      <c r="AV19" s="189"/>
      <c r="AW19" s="189"/>
      <c r="AX19" s="189"/>
      <c r="AY19" s="216"/>
      <c r="AZ19" s="223"/>
      <c r="BA19" s="189"/>
      <c r="BB19" s="189"/>
      <c r="BC19" s="189"/>
      <c r="BD19" s="216"/>
      <c r="BE19" s="223"/>
      <c r="BF19" s="189"/>
      <c r="BG19" s="189"/>
      <c r="BH19" s="189"/>
      <c r="BI19" s="189"/>
      <c r="BJ19" s="189"/>
      <c r="BK19" s="189"/>
      <c r="BL19" s="189"/>
      <c r="BM19" s="216"/>
      <c r="BN19" s="223"/>
      <c r="BO19" s="189"/>
      <c r="BP19" s="189"/>
      <c r="BQ19" s="189"/>
      <c r="BR19" s="189"/>
      <c r="BS19" s="216"/>
      <c r="BT19" s="201"/>
      <c r="BU19" s="202"/>
      <c r="BV19" s="202"/>
      <c r="BW19" s="202"/>
      <c r="BX19" s="202"/>
      <c r="BY19" s="202"/>
      <c r="BZ19" s="203"/>
      <c r="CA19" s="201"/>
      <c r="CB19" s="202"/>
      <c r="CC19" s="202"/>
      <c r="CD19" s="202"/>
      <c r="CE19" s="202"/>
      <c r="CF19" s="202"/>
      <c r="CG19" s="203"/>
      <c r="CH19" s="201"/>
      <c r="CI19" s="202"/>
      <c r="CJ19" s="202"/>
      <c r="CK19" s="202"/>
      <c r="CL19" s="202"/>
      <c r="CM19" s="202"/>
      <c r="CN19" s="203"/>
      <c r="CO19" s="201"/>
      <c r="CP19" s="202"/>
      <c r="CQ19" s="202"/>
      <c r="CR19" s="202"/>
      <c r="CS19" s="202"/>
      <c r="CT19" s="202"/>
      <c r="CU19" s="205"/>
    </row>
    <row r="20" spans="1:99" x14ac:dyDescent="0.25">
      <c r="A20" s="208" t="s">
        <v>368</v>
      </c>
      <c r="B20" s="208"/>
      <c r="C20" s="208"/>
      <c r="D20" s="209"/>
      <c r="E20" s="303" t="s">
        <v>369</v>
      </c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5"/>
      <c r="AU20" s="212" t="s">
        <v>370</v>
      </c>
      <c r="AV20" s="213"/>
      <c r="AW20" s="213"/>
      <c r="AX20" s="213"/>
      <c r="AY20" s="214"/>
      <c r="AZ20" s="222" t="s">
        <v>72</v>
      </c>
      <c r="BA20" s="213"/>
      <c r="BB20" s="213"/>
      <c r="BC20" s="213"/>
      <c r="BD20" s="214"/>
      <c r="BE20" s="222" t="s">
        <v>72</v>
      </c>
      <c r="BF20" s="213"/>
      <c r="BG20" s="213"/>
      <c r="BH20" s="213"/>
      <c r="BI20" s="213"/>
      <c r="BJ20" s="213"/>
      <c r="BK20" s="213"/>
      <c r="BL20" s="213"/>
      <c r="BM20" s="214"/>
      <c r="BN20" s="222" t="s">
        <v>72</v>
      </c>
      <c r="BO20" s="213"/>
      <c r="BP20" s="213"/>
      <c r="BQ20" s="213"/>
      <c r="BR20" s="213"/>
      <c r="BS20" s="214"/>
      <c r="BT20" s="198"/>
      <c r="BU20" s="199"/>
      <c r="BV20" s="199"/>
      <c r="BW20" s="199"/>
      <c r="BX20" s="199"/>
      <c r="BY20" s="199"/>
      <c r="BZ20" s="200"/>
      <c r="CA20" s="198"/>
      <c r="CB20" s="199"/>
      <c r="CC20" s="199"/>
      <c r="CD20" s="199"/>
      <c r="CE20" s="199"/>
      <c r="CF20" s="199"/>
      <c r="CG20" s="200"/>
      <c r="CH20" s="198"/>
      <c r="CI20" s="199"/>
      <c r="CJ20" s="199"/>
      <c r="CK20" s="199"/>
      <c r="CL20" s="199"/>
      <c r="CM20" s="199"/>
      <c r="CN20" s="200"/>
      <c r="CO20" s="198"/>
      <c r="CP20" s="199"/>
      <c r="CQ20" s="199"/>
      <c r="CR20" s="199"/>
      <c r="CS20" s="199"/>
      <c r="CT20" s="199"/>
      <c r="CU20" s="204"/>
    </row>
    <row r="21" spans="1:99" x14ac:dyDescent="0.25">
      <c r="A21" s="208"/>
      <c r="B21" s="208"/>
      <c r="C21" s="208"/>
      <c r="D21" s="209"/>
      <c r="E21" s="298" t="s">
        <v>371</v>
      </c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299"/>
      <c r="AM21" s="299"/>
      <c r="AN21" s="299"/>
      <c r="AO21" s="299"/>
      <c r="AP21" s="299"/>
      <c r="AQ21" s="299"/>
      <c r="AR21" s="299"/>
      <c r="AS21" s="299"/>
      <c r="AT21" s="300"/>
      <c r="AU21" s="236"/>
      <c r="AV21" s="237"/>
      <c r="AW21" s="237"/>
      <c r="AX21" s="237"/>
      <c r="AY21" s="238"/>
      <c r="AZ21" s="239"/>
      <c r="BA21" s="237"/>
      <c r="BB21" s="237"/>
      <c r="BC21" s="237"/>
      <c r="BD21" s="238"/>
      <c r="BE21" s="239"/>
      <c r="BF21" s="237"/>
      <c r="BG21" s="237"/>
      <c r="BH21" s="237"/>
      <c r="BI21" s="237"/>
      <c r="BJ21" s="237"/>
      <c r="BK21" s="237"/>
      <c r="BL21" s="237"/>
      <c r="BM21" s="238"/>
      <c r="BN21" s="239"/>
      <c r="BO21" s="237"/>
      <c r="BP21" s="237"/>
      <c r="BQ21" s="237"/>
      <c r="BR21" s="237"/>
      <c r="BS21" s="238"/>
      <c r="BT21" s="224"/>
      <c r="BU21" s="225"/>
      <c r="BV21" s="225"/>
      <c r="BW21" s="225"/>
      <c r="BX21" s="225"/>
      <c r="BY21" s="225"/>
      <c r="BZ21" s="226"/>
      <c r="CA21" s="224"/>
      <c r="CB21" s="225"/>
      <c r="CC21" s="225"/>
      <c r="CD21" s="225"/>
      <c r="CE21" s="225"/>
      <c r="CF21" s="225"/>
      <c r="CG21" s="226"/>
      <c r="CH21" s="224"/>
      <c r="CI21" s="225"/>
      <c r="CJ21" s="225"/>
      <c r="CK21" s="225"/>
      <c r="CL21" s="225"/>
      <c r="CM21" s="225"/>
      <c r="CN21" s="226"/>
      <c r="CO21" s="224"/>
      <c r="CP21" s="225"/>
      <c r="CQ21" s="225"/>
      <c r="CR21" s="225"/>
      <c r="CS21" s="225"/>
      <c r="CT21" s="225"/>
      <c r="CU21" s="227"/>
    </row>
    <row r="22" spans="1:99" ht="14.4" x14ac:dyDescent="0.25">
      <c r="A22" s="208"/>
      <c r="B22" s="208"/>
      <c r="C22" s="208"/>
      <c r="D22" s="209"/>
      <c r="E22" s="301" t="s">
        <v>372</v>
      </c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301"/>
      <c r="AP22" s="301"/>
      <c r="AQ22" s="301"/>
      <c r="AR22" s="301"/>
      <c r="AS22" s="301"/>
      <c r="AT22" s="302"/>
      <c r="AU22" s="215"/>
      <c r="AV22" s="189"/>
      <c r="AW22" s="189"/>
      <c r="AX22" s="189"/>
      <c r="AY22" s="216"/>
      <c r="AZ22" s="223"/>
      <c r="BA22" s="189"/>
      <c r="BB22" s="189"/>
      <c r="BC22" s="189"/>
      <c r="BD22" s="216"/>
      <c r="BE22" s="223"/>
      <c r="BF22" s="189"/>
      <c r="BG22" s="189"/>
      <c r="BH22" s="189"/>
      <c r="BI22" s="189"/>
      <c r="BJ22" s="189"/>
      <c r="BK22" s="189"/>
      <c r="BL22" s="189"/>
      <c r="BM22" s="216"/>
      <c r="BN22" s="223"/>
      <c r="BO22" s="189"/>
      <c r="BP22" s="189"/>
      <c r="BQ22" s="189"/>
      <c r="BR22" s="189"/>
      <c r="BS22" s="216"/>
      <c r="BT22" s="201"/>
      <c r="BU22" s="202"/>
      <c r="BV22" s="202"/>
      <c r="BW22" s="202"/>
      <c r="BX22" s="202"/>
      <c r="BY22" s="202"/>
      <c r="BZ22" s="203"/>
      <c r="CA22" s="201"/>
      <c r="CB22" s="202"/>
      <c r="CC22" s="202"/>
      <c r="CD22" s="202"/>
      <c r="CE22" s="202"/>
      <c r="CF22" s="202"/>
      <c r="CG22" s="203"/>
      <c r="CH22" s="201"/>
      <c r="CI22" s="202"/>
      <c r="CJ22" s="202"/>
      <c r="CK22" s="202"/>
      <c r="CL22" s="202"/>
      <c r="CM22" s="202"/>
      <c r="CN22" s="203"/>
      <c r="CO22" s="201"/>
      <c r="CP22" s="202"/>
      <c r="CQ22" s="202"/>
      <c r="CR22" s="202"/>
      <c r="CS22" s="202"/>
      <c r="CT22" s="202"/>
      <c r="CU22" s="205"/>
    </row>
    <row r="23" spans="1:99" x14ac:dyDescent="0.25">
      <c r="A23" s="208" t="s">
        <v>373</v>
      </c>
      <c r="B23" s="208"/>
      <c r="C23" s="208"/>
      <c r="D23" s="209"/>
      <c r="E23" s="303" t="s">
        <v>374</v>
      </c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5"/>
      <c r="AU23" s="212" t="s">
        <v>375</v>
      </c>
      <c r="AV23" s="213"/>
      <c r="AW23" s="213"/>
      <c r="AX23" s="213"/>
      <c r="AY23" s="214"/>
      <c r="AZ23" s="222" t="s">
        <v>72</v>
      </c>
      <c r="BA23" s="213"/>
      <c r="BB23" s="213"/>
      <c r="BC23" s="213"/>
      <c r="BD23" s="214"/>
      <c r="BE23" s="222" t="s">
        <v>72</v>
      </c>
      <c r="BF23" s="213"/>
      <c r="BG23" s="213"/>
      <c r="BH23" s="213"/>
      <c r="BI23" s="213"/>
      <c r="BJ23" s="213"/>
      <c r="BK23" s="213"/>
      <c r="BL23" s="213"/>
      <c r="BM23" s="214"/>
      <c r="BN23" s="222" t="s">
        <v>72</v>
      </c>
      <c r="BO23" s="213"/>
      <c r="BP23" s="213"/>
      <c r="BQ23" s="213"/>
      <c r="BR23" s="213"/>
      <c r="BS23" s="214"/>
      <c r="BT23" s="198">
        <f>BT26</f>
        <v>0</v>
      </c>
      <c r="BU23" s="199"/>
      <c r="BV23" s="199"/>
      <c r="BW23" s="199"/>
      <c r="BX23" s="199"/>
      <c r="BY23" s="199"/>
      <c r="BZ23" s="200"/>
      <c r="CA23" s="198"/>
      <c r="CB23" s="199"/>
      <c r="CC23" s="199"/>
      <c r="CD23" s="199"/>
      <c r="CE23" s="199"/>
      <c r="CF23" s="199"/>
      <c r="CG23" s="200"/>
      <c r="CH23" s="198"/>
      <c r="CI23" s="199"/>
      <c r="CJ23" s="199"/>
      <c r="CK23" s="199"/>
      <c r="CL23" s="199"/>
      <c r="CM23" s="199"/>
      <c r="CN23" s="200"/>
      <c r="CO23" s="198"/>
      <c r="CP23" s="199"/>
      <c r="CQ23" s="199"/>
      <c r="CR23" s="199"/>
      <c r="CS23" s="199"/>
      <c r="CT23" s="199"/>
      <c r="CU23" s="204"/>
    </row>
    <row r="24" spans="1:99" x14ac:dyDescent="0.25">
      <c r="A24" s="208"/>
      <c r="B24" s="208"/>
      <c r="C24" s="208"/>
      <c r="D24" s="209"/>
      <c r="E24" s="298" t="s">
        <v>376</v>
      </c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299"/>
      <c r="AE24" s="299"/>
      <c r="AF24" s="299"/>
      <c r="AG24" s="299"/>
      <c r="AH24" s="299"/>
      <c r="AI24" s="299"/>
      <c r="AJ24" s="299"/>
      <c r="AK24" s="299"/>
      <c r="AL24" s="299"/>
      <c r="AM24" s="299"/>
      <c r="AN24" s="299"/>
      <c r="AO24" s="299"/>
      <c r="AP24" s="299"/>
      <c r="AQ24" s="299"/>
      <c r="AR24" s="299"/>
      <c r="AS24" s="299"/>
      <c r="AT24" s="300"/>
      <c r="AU24" s="236"/>
      <c r="AV24" s="237"/>
      <c r="AW24" s="237"/>
      <c r="AX24" s="237"/>
      <c r="AY24" s="238"/>
      <c r="AZ24" s="239"/>
      <c r="BA24" s="237"/>
      <c r="BB24" s="237"/>
      <c r="BC24" s="237"/>
      <c r="BD24" s="238"/>
      <c r="BE24" s="239"/>
      <c r="BF24" s="237"/>
      <c r="BG24" s="237"/>
      <c r="BH24" s="237"/>
      <c r="BI24" s="237"/>
      <c r="BJ24" s="237"/>
      <c r="BK24" s="237"/>
      <c r="BL24" s="237"/>
      <c r="BM24" s="238"/>
      <c r="BN24" s="239"/>
      <c r="BO24" s="237"/>
      <c r="BP24" s="237"/>
      <c r="BQ24" s="237"/>
      <c r="BR24" s="237"/>
      <c r="BS24" s="238"/>
      <c r="BT24" s="224"/>
      <c r="BU24" s="225"/>
      <c r="BV24" s="225"/>
      <c r="BW24" s="225"/>
      <c r="BX24" s="225"/>
      <c r="BY24" s="225"/>
      <c r="BZ24" s="226"/>
      <c r="CA24" s="224"/>
      <c r="CB24" s="225"/>
      <c r="CC24" s="225"/>
      <c r="CD24" s="225"/>
      <c r="CE24" s="225"/>
      <c r="CF24" s="225"/>
      <c r="CG24" s="226"/>
      <c r="CH24" s="224"/>
      <c r="CI24" s="225"/>
      <c r="CJ24" s="225"/>
      <c r="CK24" s="225"/>
      <c r="CL24" s="225"/>
      <c r="CM24" s="225"/>
      <c r="CN24" s="226"/>
      <c r="CO24" s="224"/>
      <c r="CP24" s="225"/>
      <c r="CQ24" s="225"/>
      <c r="CR24" s="225"/>
      <c r="CS24" s="225"/>
      <c r="CT24" s="225"/>
      <c r="CU24" s="227"/>
    </row>
    <row r="25" spans="1:99" ht="14.4" x14ac:dyDescent="0.25">
      <c r="A25" s="208"/>
      <c r="B25" s="208"/>
      <c r="C25" s="208"/>
      <c r="D25" s="209"/>
      <c r="E25" s="301" t="s">
        <v>377</v>
      </c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1"/>
      <c r="AF25" s="301"/>
      <c r="AG25" s="301"/>
      <c r="AH25" s="301"/>
      <c r="AI25" s="301"/>
      <c r="AJ25" s="301"/>
      <c r="AK25" s="301"/>
      <c r="AL25" s="301"/>
      <c r="AM25" s="301"/>
      <c r="AN25" s="301"/>
      <c r="AO25" s="301"/>
      <c r="AP25" s="301"/>
      <c r="AQ25" s="301"/>
      <c r="AR25" s="301"/>
      <c r="AS25" s="301"/>
      <c r="AT25" s="302"/>
      <c r="AU25" s="215"/>
      <c r="AV25" s="189"/>
      <c r="AW25" s="189"/>
      <c r="AX25" s="189"/>
      <c r="AY25" s="216"/>
      <c r="AZ25" s="223"/>
      <c r="BA25" s="189"/>
      <c r="BB25" s="189"/>
      <c r="BC25" s="189"/>
      <c r="BD25" s="216"/>
      <c r="BE25" s="223"/>
      <c r="BF25" s="189"/>
      <c r="BG25" s="189"/>
      <c r="BH25" s="189"/>
      <c r="BI25" s="189"/>
      <c r="BJ25" s="189"/>
      <c r="BK25" s="189"/>
      <c r="BL25" s="189"/>
      <c r="BM25" s="216"/>
      <c r="BN25" s="223"/>
      <c r="BO25" s="189"/>
      <c r="BP25" s="189"/>
      <c r="BQ25" s="189"/>
      <c r="BR25" s="189"/>
      <c r="BS25" s="216"/>
      <c r="BT25" s="201"/>
      <c r="BU25" s="202"/>
      <c r="BV25" s="202"/>
      <c r="BW25" s="202"/>
      <c r="BX25" s="202"/>
      <c r="BY25" s="202"/>
      <c r="BZ25" s="203"/>
      <c r="CA25" s="201"/>
      <c r="CB25" s="202"/>
      <c r="CC25" s="202"/>
      <c r="CD25" s="202"/>
      <c r="CE25" s="202"/>
      <c r="CF25" s="202"/>
      <c r="CG25" s="203"/>
      <c r="CH25" s="201"/>
      <c r="CI25" s="202"/>
      <c r="CJ25" s="202"/>
      <c r="CK25" s="202"/>
      <c r="CL25" s="202"/>
      <c r="CM25" s="202"/>
      <c r="CN25" s="203"/>
      <c r="CO25" s="201"/>
      <c r="CP25" s="202"/>
      <c r="CQ25" s="202"/>
      <c r="CR25" s="202"/>
      <c r="CS25" s="202"/>
      <c r="CT25" s="202"/>
      <c r="CU25" s="205"/>
    </row>
    <row r="26" spans="1:99" x14ac:dyDescent="0.25">
      <c r="A26" s="208" t="s">
        <v>378</v>
      </c>
      <c r="B26" s="208"/>
      <c r="C26" s="208"/>
      <c r="D26" s="209"/>
      <c r="E26" s="307" t="s">
        <v>77</v>
      </c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288"/>
      <c r="AK26" s="288"/>
      <c r="AL26" s="288"/>
      <c r="AM26" s="288"/>
      <c r="AN26" s="288"/>
      <c r="AO26" s="288"/>
      <c r="AP26" s="288"/>
      <c r="AQ26" s="288"/>
      <c r="AR26" s="288"/>
      <c r="AS26" s="288"/>
      <c r="AT26" s="289"/>
      <c r="AU26" s="212" t="s">
        <v>379</v>
      </c>
      <c r="AV26" s="213"/>
      <c r="AW26" s="213"/>
      <c r="AX26" s="213"/>
      <c r="AY26" s="214"/>
      <c r="AZ26" s="222" t="s">
        <v>72</v>
      </c>
      <c r="BA26" s="213"/>
      <c r="BB26" s="213"/>
      <c r="BC26" s="213"/>
      <c r="BD26" s="214"/>
      <c r="BE26" s="222" t="s">
        <v>72</v>
      </c>
      <c r="BF26" s="213"/>
      <c r="BG26" s="213"/>
      <c r="BH26" s="213"/>
      <c r="BI26" s="213"/>
      <c r="BJ26" s="213"/>
      <c r="BK26" s="213"/>
      <c r="BL26" s="213"/>
      <c r="BM26" s="214"/>
      <c r="BN26" s="222" t="s">
        <v>72</v>
      </c>
      <c r="BO26" s="213"/>
      <c r="BP26" s="213"/>
      <c r="BQ26" s="213"/>
      <c r="BR26" s="213"/>
      <c r="BS26" s="214"/>
      <c r="BT26" s="198">
        <f>'[1]2027'!J33</f>
        <v>0</v>
      </c>
      <c r="BU26" s="199"/>
      <c r="BV26" s="199"/>
      <c r="BW26" s="199"/>
      <c r="BX26" s="199"/>
      <c r="BY26" s="199"/>
      <c r="BZ26" s="200"/>
      <c r="CA26" s="198"/>
      <c r="CB26" s="199"/>
      <c r="CC26" s="199"/>
      <c r="CD26" s="199"/>
      <c r="CE26" s="199"/>
      <c r="CF26" s="199"/>
      <c r="CG26" s="200"/>
      <c r="CH26" s="198"/>
      <c r="CI26" s="199"/>
      <c r="CJ26" s="199"/>
      <c r="CK26" s="199"/>
      <c r="CL26" s="199"/>
      <c r="CM26" s="199"/>
      <c r="CN26" s="200"/>
      <c r="CO26" s="198"/>
      <c r="CP26" s="199"/>
      <c r="CQ26" s="199"/>
      <c r="CR26" s="199"/>
      <c r="CS26" s="199"/>
      <c r="CT26" s="199"/>
      <c r="CU26" s="204"/>
    </row>
    <row r="27" spans="1:99" x14ac:dyDescent="0.25">
      <c r="A27" s="208"/>
      <c r="B27" s="208"/>
      <c r="C27" s="208"/>
      <c r="D27" s="209"/>
      <c r="E27" s="291" t="s">
        <v>380</v>
      </c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2"/>
      <c r="AU27" s="215"/>
      <c r="AV27" s="189"/>
      <c r="AW27" s="189"/>
      <c r="AX27" s="189"/>
      <c r="AY27" s="216"/>
      <c r="AZ27" s="223"/>
      <c r="BA27" s="189"/>
      <c r="BB27" s="189"/>
      <c r="BC27" s="189"/>
      <c r="BD27" s="216"/>
      <c r="BE27" s="223"/>
      <c r="BF27" s="189"/>
      <c r="BG27" s="189"/>
      <c r="BH27" s="189"/>
      <c r="BI27" s="189"/>
      <c r="BJ27" s="189"/>
      <c r="BK27" s="189"/>
      <c r="BL27" s="189"/>
      <c r="BM27" s="216"/>
      <c r="BN27" s="223"/>
      <c r="BO27" s="189"/>
      <c r="BP27" s="189"/>
      <c r="BQ27" s="189"/>
      <c r="BR27" s="189"/>
      <c r="BS27" s="216"/>
      <c r="BT27" s="201"/>
      <c r="BU27" s="202"/>
      <c r="BV27" s="202"/>
      <c r="BW27" s="202"/>
      <c r="BX27" s="202"/>
      <c r="BY27" s="202"/>
      <c r="BZ27" s="203"/>
      <c r="CA27" s="201"/>
      <c r="CB27" s="202"/>
      <c r="CC27" s="202"/>
      <c r="CD27" s="202"/>
      <c r="CE27" s="202"/>
      <c r="CF27" s="202"/>
      <c r="CG27" s="203"/>
      <c r="CH27" s="201"/>
      <c r="CI27" s="202"/>
      <c r="CJ27" s="202"/>
      <c r="CK27" s="202"/>
      <c r="CL27" s="202"/>
      <c r="CM27" s="202"/>
      <c r="CN27" s="203"/>
      <c r="CO27" s="201"/>
      <c r="CP27" s="202"/>
      <c r="CQ27" s="202"/>
      <c r="CR27" s="202"/>
      <c r="CS27" s="202"/>
      <c r="CT27" s="202"/>
      <c r="CU27" s="205"/>
    </row>
    <row r="28" spans="1:99" ht="14.4" x14ac:dyDescent="0.25">
      <c r="A28" s="208"/>
      <c r="B28" s="208"/>
      <c r="C28" s="208"/>
      <c r="D28" s="209"/>
      <c r="E28" s="306" t="s">
        <v>381</v>
      </c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1"/>
      <c r="AJ28" s="281"/>
      <c r="AK28" s="281"/>
      <c r="AL28" s="281"/>
      <c r="AM28" s="281"/>
      <c r="AN28" s="281"/>
      <c r="AO28" s="281"/>
      <c r="AP28" s="281"/>
      <c r="AQ28" s="281"/>
      <c r="AR28" s="281"/>
      <c r="AS28" s="281"/>
      <c r="AT28" s="282"/>
      <c r="AU28" s="278"/>
      <c r="AV28" s="218"/>
      <c r="AW28" s="218"/>
      <c r="AX28" s="218"/>
      <c r="AY28" s="219"/>
      <c r="AZ28" s="217"/>
      <c r="BA28" s="218"/>
      <c r="BB28" s="218"/>
      <c r="BC28" s="218"/>
      <c r="BD28" s="219"/>
      <c r="BE28" s="217"/>
      <c r="BF28" s="218"/>
      <c r="BG28" s="218"/>
      <c r="BH28" s="218"/>
      <c r="BI28" s="218"/>
      <c r="BJ28" s="218"/>
      <c r="BK28" s="218"/>
      <c r="BL28" s="218"/>
      <c r="BM28" s="219"/>
      <c r="BN28" s="217"/>
      <c r="BO28" s="218"/>
      <c r="BP28" s="218"/>
      <c r="BQ28" s="218"/>
      <c r="BR28" s="218"/>
      <c r="BS28" s="219"/>
      <c r="BT28" s="198"/>
      <c r="BU28" s="199"/>
      <c r="BV28" s="199"/>
      <c r="BW28" s="199"/>
      <c r="BX28" s="199"/>
      <c r="BY28" s="199"/>
      <c r="BZ28" s="200"/>
      <c r="CA28" s="198"/>
      <c r="CB28" s="199"/>
      <c r="CC28" s="199"/>
      <c r="CD28" s="199"/>
      <c r="CE28" s="199"/>
      <c r="CF28" s="199"/>
      <c r="CG28" s="200"/>
      <c r="CH28" s="198"/>
      <c r="CI28" s="199"/>
      <c r="CJ28" s="199"/>
      <c r="CK28" s="199"/>
      <c r="CL28" s="199"/>
      <c r="CM28" s="199"/>
      <c r="CN28" s="200"/>
      <c r="CO28" s="198"/>
      <c r="CP28" s="199"/>
      <c r="CQ28" s="199"/>
      <c r="CR28" s="199"/>
      <c r="CS28" s="199"/>
      <c r="CT28" s="199"/>
      <c r="CU28" s="204"/>
    </row>
    <row r="29" spans="1:99" ht="14.4" x14ac:dyDescent="0.25">
      <c r="A29" s="208"/>
      <c r="B29" s="208"/>
      <c r="C29" s="208"/>
      <c r="D29" s="209"/>
      <c r="E29" s="306" t="s">
        <v>382</v>
      </c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81"/>
      <c r="AM29" s="281"/>
      <c r="AN29" s="281"/>
      <c r="AO29" s="281"/>
      <c r="AP29" s="281"/>
      <c r="AQ29" s="281"/>
      <c r="AR29" s="281"/>
      <c r="AS29" s="281"/>
      <c r="AT29" s="282"/>
      <c r="AU29" s="278"/>
      <c r="AV29" s="218"/>
      <c r="AW29" s="218"/>
      <c r="AX29" s="218"/>
      <c r="AY29" s="219"/>
      <c r="AZ29" s="217"/>
      <c r="BA29" s="218"/>
      <c r="BB29" s="218"/>
      <c r="BC29" s="218"/>
      <c r="BD29" s="219"/>
      <c r="BE29" s="217"/>
      <c r="BF29" s="218"/>
      <c r="BG29" s="218"/>
      <c r="BH29" s="218"/>
      <c r="BI29" s="218"/>
      <c r="BJ29" s="218"/>
      <c r="BK29" s="218"/>
      <c r="BL29" s="218"/>
      <c r="BM29" s="219"/>
      <c r="BN29" s="217"/>
      <c r="BO29" s="218"/>
      <c r="BP29" s="218"/>
      <c r="BQ29" s="218"/>
      <c r="BR29" s="218"/>
      <c r="BS29" s="219"/>
      <c r="BT29" s="198"/>
      <c r="BU29" s="199"/>
      <c r="BV29" s="199"/>
      <c r="BW29" s="199"/>
      <c r="BX29" s="199"/>
      <c r="BY29" s="199"/>
      <c r="BZ29" s="200"/>
      <c r="CA29" s="198"/>
      <c r="CB29" s="199"/>
      <c r="CC29" s="199"/>
      <c r="CD29" s="199"/>
      <c r="CE29" s="199"/>
      <c r="CF29" s="199"/>
      <c r="CG29" s="200"/>
      <c r="CH29" s="198"/>
      <c r="CI29" s="199"/>
      <c r="CJ29" s="199"/>
      <c r="CK29" s="199"/>
      <c r="CL29" s="199"/>
      <c r="CM29" s="199"/>
      <c r="CN29" s="200"/>
      <c r="CO29" s="198"/>
      <c r="CP29" s="199"/>
      <c r="CQ29" s="199"/>
      <c r="CR29" s="199"/>
      <c r="CS29" s="199"/>
      <c r="CT29" s="199"/>
      <c r="CU29" s="204"/>
    </row>
    <row r="30" spans="1:99" x14ac:dyDescent="0.25">
      <c r="A30" s="208" t="s">
        <v>383</v>
      </c>
      <c r="B30" s="208"/>
      <c r="C30" s="208"/>
      <c r="D30" s="209"/>
      <c r="E30" s="283" t="s">
        <v>384</v>
      </c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  <c r="AF30" s="284"/>
      <c r="AG30" s="284"/>
      <c r="AH30" s="284"/>
      <c r="AI30" s="284"/>
      <c r="AJ30" s="284"/>
      <c r="AK30" s="284"/>
      <c r="AL30" s="284"/>
      <c r="AM30" s="284"/>
      <c r="AN30" s="284"/>
      <c r="AO30" s="284"/>
      <c r="AP30" s="284"/>
      <c r="AQ30" s="284"/>
      <c r="AR30" s="284"/>
      <c r="AS30" s="284"/>
      <c r="AT30" s="285"/>
      <c r="AU30" s="275" t="s">
        <v>385</v>
      </c>
      <c r="AV30" s="276"/>
      <c r="AW30" s="276"/>
      <c r="AX30" s="276"/>
      <c r="AY30" s="276"/>
      <c r="AZ30" s="276" t="s">
        <v>72</v>
      </c>
      <c r="BA30" s="276"/>
      <c r="BB30" s="276"/>
      <c r="BC30" s="276"/>
      <c r="BD30" s="276"/>
      <c r="BE30" s="276" t="s">
        <v>72</v>
      </c>
      <c r="BF30" s="276"/>
      <c r="BG30" s="276"/>
      <c r="BH30" s="276"/>
      <c r="BI30" s="276"/>
      <c r="BJ30" s="276"/>
      <c r="BK30" s="276"/>
      <c r="BL30" s="276"/>
      <c r="BM30" s="276"/>
      <c r="BN30" s="276" t="s">
        <v>72</v>
      </c>
      <c r="BO30" s="276"/>
      <c r="BP30" s="276"/>
      <c r="BQ30" s="276"/>
      <c r="BR30" s="276"/>
      <c r="BS30" s="276"/>
      <c r="BT30" s="270"/>
      <c r="BU30" s="270"/>
      <c r="BV30" s="270"/>
      <c r="BW30" s="270"/>
      <c r="BX30" s="270"/>
      <c r="BY30" s="270"/>
      <c r="BZ30" s="270"/>
      <c r="CA30" s="270"/>
      <c r="CB30" s="270"/>
      <c r="CC30" s="270"/>
      <c r="CD30" s="270"/>
      <c r="CE30" s="270"/>
      <c r="CF30" s="270"/>
      <c r="CG30" s="270"/>
      <c r="CH30" s="270"/>
      <c r="CI30" s="270"/>
      <c r="CJ30" s="270"/>
      <c r="CK30" s="270"/>
      <c r="CL30" s="270"/>
      <c r="CM30" s="270"/>
      <c r="CN30" s="270"/>
      <c r="CO30" s="270"/>
      <c r="CP30" s="270"/>
      <c r="CQ30" s="270"/>
      <c r="CR30" s="270"/>
      <c r="CS30" s="270"/>
      <c r="CT30" s="270"/>
      <c r="CU30" s="271"/>
    </row>
    <row r="31" spans="1:99" x14ac:dyDescent="0.25">
      <c r="A31" s="208" t="s">
        <v>386</v>
      </c>
      <c r="B31" s="208"/>
      <c r="C31" s="208"/>
      <c r="D31" s="209"/>
      <c r="E31" s="303" t="s">
        <v>369</v>
      </c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5"/>
      <c r="AU31" s="212" t="s">
        <v>387</v>
      </c>
      <c r="AV31" s="213"/>
      <c r="AW31" s="213"/>
      <c r="AX31" s="213"/>
      <c r="AY31" s="214"/>
      <c r="AZ31" s="222" t="s">
        <v>72</v>
      </c>
      <c r="BA31" s="213"/>
      <c r="BB31" s="213"/>
      <c r="BC31" s="213"/>
      <c r="BD31" s="214"/>
      <c r="BE31" s="222" t="s">
        <v>72</v>
      </c>
      <c r="BF31" s="213"/>
      <c r="BG31" s="213"/>
      <c r="BH31" s="213"/>
      <c r="BI31" s="213"/>
      <c r="BJ31" s="213"/>
      <c r="BK31" s="213"/>
      <c r="BL31" s="213"/>
      <c r="BM31" s="214"/>
      <c r="BN31" s="222" t="s">
        <v>72</v>
      </c>
      <c r="BO31" s="213"/>
      <c r="BP31" s="213"/>
      <c r="BQ31" s="213"/>
      <c r="BR31" s="213"/>
      <c r="BS31" s="214"/>
      <c r="BT31" s="261">
        <f>BT34+BT40+BT47+BT50+BT54</f>
        <v>253515.16</v>
      </c>
      <c r="BU31" s="262"/>
      <c r="BV31" s="262"/>
      <c r="BW31" s="262"/>
      <c r="BX31" s="262"/>
      <c r="BY31" s="262"/>
      <c r="BZ31" s="263"/>
      <c r="CA31" s="261">
        <f>CA34+CA40+CA47+CA50+CA54</f>
        <v>382879.97</v>
      </c>
      <c r="CB31" s="262"/>
      <c r="CC31" s="262"/>
      <c r="CD31" s="262"/>
      <c r="CE31" s="262"/>
      <c r="CF31" s="262"/>
      <c r="CG31" s="263"/>
      <c r="CH31" s="261">
        <f>CH34+CH40+CH47+CH50+CH54</f>
        <v>381997.52</v>
      </c>
      <c r="CI31" s="262"/>
      <c r="CJ31" s="262"/>
      <c r="CK31" s="262"/>
      <c r="CL31" s="262"/>
      <c r="CM31" s="262"/>
      <c r="CN31" s="263"/>
      <c r="CO31" s="198"/>
      <c r="CP31" s="199"/>
      <c r="CQ31" s="199"/>
      <c r="CR31" s="199"/>
      <c r="CS31" s="199"/>
      <c r="CT31" s="199"/>
      <c r="CU31" s="204"/>
    </row>
    <row r="32" spans="1:99" x14ac:dyDescent="0.25">
      <c r="A32" s="208"/>
      <c r="B32" s="208"/>
      <c r="C32" s="208"/>
      <c r="D32" s="209"/>
      <c r="E32" s="298" t="s">
        <v>388</v>
      </c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300"/>
      <c r="AU32" s="236"/>
      <c r="AV32" s="237"/>
      <c r="AW32" s="237"/>
      <c r="AX32" s="237"/>
      <c r="AY32" s="238"/>
      <c r="AZ32" s="239"/>
      <c r="BA32" s="237"/>
      <c r="BB32" s="237"/>
      <c r="BC32" s="237"/>
      <c r="BD32" s="238"/>
      <c r="BE32" s="239"/>
      <c r="BF32" s="237"/>
      <c r="BG32" s="237"/>
      <c r="BH32" s="237"/>
      <c r="BI32" s="237"/>
      <c r="BJ32" s="237"/>
      <c r="BK32" s="237"/>
      <c r="BL32" s="237"/>
      <c r="BM32" s="238"/>
      <c r="BN32" s="239"/>
      <c r="BO32" s="237"/>
      <c r="BP32" s="237"/>
      <c r="BQ32" s="237"/>
      <c r="BR32" s="237"/>
      <c r="BS32" s="238"/>
      <c r="BT32" s="264"/>
      <c r="BU32" s="265"/>
      <c r="BV32" s="265"/>
      <c r="BW32" s="265"/>
      <c r="BX32" s="265"/>
      <c r="BY32" s="265"/>
      <c r="BZ32" s="266"/>
      <c r="CA32" s="264"/>
      <c r="CB32" s="265"/>
      <c r="CC32" s="265"/>
      <c r="CD32" s="265"/>
      <c r="CE32" s="265"/>
      <c r="CF32" s="265"/>
      <c r="CG32" s="266"/>
      <c r="CH32" s="264"/>
      <c r="CI32" s="265"/>
      <c r="CJ32" s="265"/>
      <c r="CK32" s="265"/>
      <c r="CL32" s="265"/>
      <c r="CM32" s="265"/>
      <c r="CN32" s="266"/>
      <c r="CO32" s="224"/>
      <c r="CP32" s="225"/>
      <c r="CQ32" s="225"/>
      <c r="CR32" s="225"/>
      <c r="CS32" s="225"/>
      <c r="CT32" s="225"/>
      <c r="CU32" s="227"/>
    </row>
    <row r="33" spans="1:99" ht="14.4" x14ac:dyDescent="0.25">
      <c r="A33" s="208"/>
      <c r="B33" s="208"/>
      <c r="C33" s="208"/>
      <c r="D33" s="209"/>
      <c r="E33" s="301" t="s">
        <v>389</v>
      </c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/>
      <c r="AO33" s="301"/>
      <c r="AP33" s="301"/>
      <c r="AQ33" s="301"/>
      <c r="AR33" s="301"/>
      <c r="AS33" s="301"/>
      <c r="AT33" s="302"/>
      <c r="AU33" s="215"/>
      <c r="AV33" s="189"/>
      <c r="AW33" s="189"/>
      <c r="AX33" s="189"/>
      <c r="AY33" s="216"/>
      <c r="AZ33" s="223"/>
      <c r="BA33" s="189"/>
      <c r="BB33" s="189"/>
      <c r="BC33" s="189"/>
      <c r="BD33" s="216"/>
      <c r="BE33" s="223"/>
      <c r="BF33" s="189"/>
      <c r="BG33" s="189"/>
      <c r="BH33" s="189"/>
      <c r="BI33" s="189"/>
      <c r="BJ33" s="189"/>
      <c r="BK33" s="189"/>
      <c r="BL33" s="189"/>
      <c r="BM33" s="216"/>
      <c r="BN33" s="223"/>
      <c r="BO33" s="189"/>
      <c r="BP33" s="189"/>
      <c r="BQ33" s="189"/>
      <c r="BR33" s="189"/>
      <c r="BS33" s="216"/>
      <c r="BT33" s="267"/>
      <c r="BU33" s="268"/>
      <c r="BV33" s="268"/>
      <c r="BW33" s="268"/>
      <c r="BX33" s="268"/>
      <c r="BY33" s="268"/>
      <c r="BZ33" s="269"/>
      <c r="CA33" s="267"/>
      <c r="CB33" s="268"/>
      <c r="CC33" s="268"/>
      <c r="CD33" s="268"/>
      <c r="CE33" s="268"/>
      <c r="CF33" s="268"/>
      <c r="CG33" s="269"/>
      <c r="CH33" s="267"/>
      <c r="CI33" s="268"/>
      <c r="CJ33" s="268"/>
      <c r="CK33" s="268"/>
      <c r="CL33" s="268"/>
      <c r="CM33" s="268"/>
      <c r="CN33" s="269"/>
      <c r="CO33" s="201"/>
      <c r="CP33" s="202"/>
      <c r="CQ33" s="202"/>
      <c r="CR33" s="202"/>
      <c r="CS33" s="202"/>
      <c r="CT33" s="202"/>
      <c r="CU33" s="205"/>
    </row>
    <row r="34" spans="1:99" x14ac:dyDescent="0.25">
      <c r="A34" s="208" t="s">
        <v>390</v>
      </c>
      <c r="B34" s="208"/>
      <c r="C34" s="208"/>
      <c r="D34" s="209"/>
      <c r="E34" s="288" t="s">
        <v>77</v>
      </c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/>
      <c r="W34" s="288"/>
      <c r="X34" s="288"/>
      <c r="Y34" s="288"/>
      <c r="Z34" s="288"/>
      <c r="AA34" s="288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/>
      <c r="AL34" s="288"/>
      <c r="AM34" s="288"/>
      <c r="AN34" s="288"/>
      <c r="AO34" s="288"/>
      <c r="AP34" s="288"/>
      <c r="AQ34" s="288"/>
      <c r="AR34" s="288"/>
      <c r="AS34" s="288"/>
      <c r="AT34" s="289"/>
      <c r="AU34" s="212" t="s">
        <v>391</v>
      </c>
      <c r="AV34" s="213"/>
      <c r="AW34" s="213"/>
      <c r="AX34" s="213"/>
      <c r="AY34" s="214"/>
      <c r="AZ34" s="222" t="s">
        <v>72</v>
      </c>
      <c r="BA34" s="213"/>
      <c r="BB34" s="213"/>
      <c r="BC34" s="213"/>
      <c r="BD34" s="214"/>
      <c r="BE34" s="222" t="s">
        <v>72</v>
      </c>
      <c r="BF34" s="213"/>
      <c r="BG34" s="213"/>
      <c r="BH34" s="213"/>
      <c r="BI34" s="213"/>
      <c r="BJ34" s="213"/>
      <c r="BK34" s="213"/>
      <c r="BL34" s="213"/>
      <c r="BM34" s="214"/>
      <c r="BN34" s="222" t="s">
        <v>72</v>
      </c>
      <c r="BO34" s="213"/>
      <c r="BP34" s="213"/>
      <c r="BQ34" s="213"/>
      <c r="BR34" s="213"/>
      <c r="BS34" s="214"/>
      <c r="BT34" s="261">
        <f>BT37+BT39</f>
        <v>203967.93</v>
      </c>
      <c r="BU34" s="262"/>
      <c r="BV34" s="262"/>
      <c r="BW34" s="262"/>
      <c r="BX34" s="262"/>
      <c r="BY34" s="262"/>
      <c r="BZ34" s="263"/>
      <c r="CA34" s="261">
        <f>CA37+CA39</f>
        <v>333967.93</v>
      </c>
      <c r="CB34" s="262"/>
      <c r="CC34" s="262"/>
      <c r="CD34" s="262"/>
      <c r="CE34" s="262"/>
      <c r="CF34" s="262"/>
      <c r="CG34" s="263"/>
      <c r="CH34" s="261">
        <f>CH37+CH39</f>
        <v>333967.93</v>
      </c>
      <c r="CI34" s="262"/>
      <c r="CJ34" s="262"/>
      <c r="CK34" s="262"/>
      <c r="CL34" s="262"/>
      <c r="CM34" s="262"/>
      <c r="CN34" s="263"/>
      <c r="CO34" s="198"/>
      <c r="CP34" s="199"/>
      <c r="CQ34" s="199"/>
      <c r="CR34" s="199"/>
      <c r="CS34" s="199"/>
      <c r="CT34" s="199"/>
      <c r="CU34" s="204"/>
    </row>
    <row r="35" spans="1:99" x14ac:dyDescent="0.25">
      <c r="A35" s="208"/>
      <c r="B35" s="208"/>
      <c r="C35" s="208"/>
      <c r="D35" s="209"/>
      <c r="E35" s="296" t="s">
        <v>392</v>
      </c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7"/>
      <c r="AU35" s="236"/>
      <c r="AV35" s="237"/>
      <c r="AW35" s="237"/>
      <c r="AX35" s="237"/>
      <c r="AY35" s="238"/>
      <c r="AZ35" s="239"/>
      <c r="BA35" s="237"/>
      <c r="BB35" s="237"/>
      <c r="BC35" s="237"/>
      <c r="BD35" s="238"/>
      <c r="BE35" s="239"/>
      <c r="BF35" s="237"/>
      <c r="BG35" s="237"/>
      <c r="BH35" s="237"/>
      <c r="BI35" s="237"/>
      <c r="BJ35" s="237"/>
      <c r="BK35" s="237"/>
      <c r="BL35" s="237"/>
      <c r="BM35" s="238"/>
      <c r="BN35" s="239"/>
      <c r="BO35" s="237"/>
      <c r="BP35" s="237"/>
      <c r="BQ35" s="237"/>
      <c r="BR35" s="237"/>
      <c r="BS35" s="238"/>
      <c r="BT35" s="264"/>
      <c r="BU35" s="265"/>
      <c r="BV35" s="265"/>
      <c r="BW35" s="265"/>
      <c r="BX35" s="265"/>
      <c r="BY35" s="265"/>
      <c r="BZ35" s="266"/>
      <c r="CA35" s="264"/>
      <c r="CB35" s="265"/>
      <c r="CC35" s="265"/>
      <c r="CD35" s="265"/>
      <c r="CE35" s="265"/>
      <c r="CF35" s="265"/>
      <c r="CG35" s="266"/>
      <c r="CH35" s="264"/>
      <c r="CI35" s="265"/>
      <c r="CJ35" s="265"/>
      <c r="CK35" s="265"/>
      <c r="CL35" s="265"/>
      <c r="CM35" s="265"/>
      <c r="CN35" s="266"/>
      <c r="CO35" s="224"/>
      <c r="CP35" s="225"/>
      <c r="CQ35" s="225"/>
      <c r="CR35" s="225"/>
      <c r="CS35" s="225"/>
      <c r="CT35" s="225"/>
      <c r="CU35" s="227"/>
    </row>
    <row r="36" spans="1:99" x14ac:dyDescent="0.25">
      <c r="A36" s="208"/>
      <c r="B36" s="208"/>
      <c r="C36" s="208"/>
      <c r="D36" s="209"/>
      <c r="E36" s="291" t="s">
        <v>393</v>
      </c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2"/>
      <c r="AU36" s="215"/>
      <c r="AV36" s="189"/>
      <c r="AW36" s="189"/>
      <c r="AX36" s="189"/>
      <c r="AY36" s="216"/>
      <c r="AZ36" s="223"/>
      <c r="BA36" s="189"/>
      <c r="BB36" s="189"/>
      <c r="BC36" s="189"/>
      <c r="BD36" s="216"/>
      <c r="BE36" s="223"/>
      <c r="BF36" s="189"/>
      <c r="BG36" s="189"/>
      <c r="BH36" s="189"/>
      <c r="BI36" s="189"/>
      <c r="BJ36" s="189"/>
      <c r="BK36" s="189"/>
      <c r="BL36" s="189"/>
      <c r="BM36" s="216"/>
      <c r="BN36" s="223"/>
      <c r="BO36" s="189"/>
      <c r="BP36" s="189"/>
      <c r="BQ36" s="189"/>
      <c r="BR36" s="189"/>
      <c r="BS36" s="216"/>
      <c r="BT36" s="267"/>
      <c r="BU36" s="268"/>
      <c r="BV36" s="268"/>
      <c r="BW36" s="268"/>
      <c r="BX36" s="268"/>
      <c r="BY36" s="268"/>
      <c r="BZ36" s="269"/>
      <c r="CA36" s="267"/>
      <c r="CB36" s="268"/>
      <c r="CC36" s="268"/>
      <c r="CD36" s="268"/>
      <c r="CE36" s="268"/>
      <c r="CF36" s="268"/>
      <c r="CG36" s="269"/>
      <c r="CH36" s="267"/>
      <c r="CI36" s="268"/>
      <c r="CJ36" s="268"/>
      <c r="CK36" s="268"/>
      <c r="CL36" s="268"/>
      <c r="CM36" s="268"/>
      <c r="CN36" s="269"/>
      <c r="CO36" s="201"/>
      <c r="CP36" s="202"/>
      <c r="CQ36" s="202"/>
      <c r="CR36" s="202"/>
      <c r="CS36" s="202"/>
      <c r="CT36" s="202"/>
      <c r="CU36" s="205"/>
    </row>
    <row r="37" spans="1:99" x14ac:dyDescent="0.25">
      <c r="A37" s="208" t="s">
        <v>394</v>
      </c>
      <c r="B37" s="208"/>
      <c r="C37" s="208"/>
      <c r="D37" s="209"/>
      <c r="E37" s="281" t="s">
        <v>77</v>
      </c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81"/>
      <c r="AK37" s="281"/>
      <c r="AL37" s="281"/>
      <c r="AM37" s="281"/>
      <c r="AN37" s="281"/>
      <c r="AO37" s="281"/>
      <c r="AP37" s="281"/>
      <c r="AQ37" s="281"/>
      <c r="AR37" s="281"/>
      <c r="AS37" s="281"/>
      <c r="AT37" s="282"/>
      <c r="AU37" s="212" t="s">
        <v>395</v>
      </c>
      <c r="AV37" s="213"/>
      <c r="AW37" s="213"/>
      <c r="AX37" s="213"/>
      <c r="AY37" s="214"/>
      <c r="AZ37" s="222" t="s">
        <v>72</v>
      </c>
      <c r="BA37" s="213"/>
      <c r="BB37" s="213"/>
      <c r="BC37" s="213"/>
      <c r="BD37" s="214"/>
      <c r="BE37" s="222" t="s">
        <v>72</v>
      </c>
      <c r="BF37" s="213"/>
      <c r="BG37" s="213"/>
      <c r="BH37" s="213"/>
      <c r="BI37" s="213"/>
      <c r="BJ37" s="213"/>
      <c r="BK37" s="213"/>
      <c r="BL37" s="213"/>
      <c r="BM37" s="214"/>
      <c r="BN37" s="222" t="s">
        <v>72</v>
      </c>
      <c r="BO37" s="213"/>
      <c r="BP37" s="213"/>
      <c r="BQ37" s="213"/>
      <c r="BR37" s="213"/>
      <c r="BS37" s="214"/>
      <c r="BT37" s="198">
        <f>'[1]2027'!J36</f>
        <v>203967.93</v>
      </c>
      <c r="BU37" s="199"/>
      <c r="BV37" s="199"/>
      <c r="BW37" s="199"/>
      <c r="BX37" s="199"/>
      <c r="BY37" s="199"/>
      <c r="BZ37" s="200"/>
      <c r="CA37" s="198">
        <f>'[1]2027'!P21</f>
        <v>333967.93</v>
      </c>
      <c r="CB37" s="199"/>
      <c r="CC37" s="199"/>
      <c r="CD37" s="199"/>
      <c r="CE37" s="199"/>
      <c r="CF37" s="199"/>
      <c r="CG37" s="200"/>
      <c r="CH37" s="198">
        <f>'[1]2027'!Q21</f>
        <v>333967.93</v>
      </c>
      <c r="CI37" s="199"/>
      <c r="CJ37" s="199"/>
      <c r="CK37" s="199"/>
      <c r="CL37" s="199"/>
      <c r="CM37" s="199"/>
      <c r="CN37" s="200"/>
      <c r="CO37" s="198"/>
      <c r="CP37" s="199"/>
      <c r="CQ37" s="199"/>
      <c r="CR37" s="199"/>
      <c r="CS37" s="199"/>
      <c r="CT37" s="199"/>
      <c r="CU37" s="204"/>
    </row>
    <row r="38" spans="1:99" x14ac:dyDescent="0.25">
      <c r="A38" s="208"/>
      <c r="B38" s="208"/>
      <c r="C38" s="208"/>
      <c r="D38" s="209"/>
      <c r="E38" s="279" t="s">
        <v>396</v>
      </c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279"/>
      <c r="Z38" s="279"/>
      <c r="AA38" s="279"/>
      <c r="AB38" s="279"/>
      <c r="AC38" s="279"/>
      <c r="AD38" s="279"/>
      <c r="AE38" s="279"/>
      <c r="AF38" s="279"/>
      <c r="AG38" s="279"/>
      <c r="AH38" s="279"/>
      <c r="AI38" s="279"/>
      <c r="AJ38" s="279"/>
      <c r="AK38" s="279"/>
      <c r="AL38" s="279"/>
      <c r="AM38" s="279"/>
      <c r="AN38" s="279"/>
      <c r="AO38" s="279"/>
      <c r="AP38" s="279"/>
      <c r="AQ38" s="279"/>
      <c r="AR38" s="279"/>
      <c r="AS38" s="279"/>
      <c r="AT38" s="280"/>
      <c r="AU38" s="215"/>
      <c r="AV38" s="189"/>
      <c r="AW38" s="189"/>
      <c r="AX38" s="189"/>
      <c r="AY38" s="216"/>
      <c r="AZ38" s="223"/>
      <c r="BA38" s="189"/>
      <c r="BB38" s="189"/>
      <c r="BC38" s="189"/>
      <c r="BD38" s="216"/>
      <c r="BE38" s="223"/>
      <c r="BF38" s="189"/>
      <c r="BG38" s="189"/>
      <c r="BH38" s="189"/>
      <c r="BI38" s="189"/>
      <c r="BJ38" s="189"/>
      <c r="BK38" s="189"/>
      <c r="BL38" s="189"/>
      <c r="BM38" s="216"/>
      <c r="BN38" s="223"/>
      <c r="BO38" s="189"/>
      <c r="BP38" s="189"/>
      <c r="BQ38" s="189"/>
      <c r="BR38" s="189"/>
      <c r="BS38" s="216"/>
      <c r="BT38" s="201"/>
      <c r="BU38" s="202"/>
      <c r="BV38" s="202"/>
      <c r="BW38" s="202"/>
      <c r="BX38" s="202"/>
      <c r="BY38" s="202"/>
      <c r="BZ38" s="203"/>
      <c r="CA38" s="201"/>
      <c r="CB38" s="202"/>
      <c r="CC38" s="202"/>
      <c r="CD38" s="202"/>
      <c r="CE38" s="202"/>
      <c r="CF38" s="202"/>
      <c r="CG38" s="203"/>
      <c r="CH38" s="201"/>
      <c r="CI38" s="202"/>
      <c r="CJ38" s="202"/>
      <c r="CK38" s="202"/>
      <c r="CL38" s="202"/>
      <c r="CM38" s="202"/>
      <c r="CN38" s="203"/>
      <c r="CO38" s="201"/>
      <c r="CP38" s="202"/>
      <c r="CQ38" s="202"/>
      <c r="CR38" s="202"/>
      <c r="CS38" s="202"/>
      <c r="CT38" s="202"/>
      <c r="CU38" s="205"/>
    </row>
    <row r="39" spans="1:99" ht="14.4" x14ac:dyDescent="0.25">
      <c r="A39" s="208" t="s">
        <v>397</v>
      </c>
      <c r="B39" s="208"/>
      <c r="C39" s="208"/>
      <c r="D39" s="209"/>
      <c r="E39" s="272" t="s">
        <v>398</v>
      </c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  <c r="AK39" s="273"/>
      <c r="AL39" s="273"/>
      <c r="AM39" s="273"/>
      <c r="AN39" s="273"/>
      <c r="AO39" s="273"/>
      <c r="AP39" s="273"/>
      <c r="AQ39" s="273"/>
      <c r="AR39" s="273"/>
      <c r="AS39" s="273"/>
      <c r="AT39" s="274"/>
      <c r="AU39" s="275" t="s">
        <v>399</v>
      </c>
      <c r="AV39" s="276"/>
      <c r="AW39" s="276"/>
      <c r="AX39" s="276"/>
      <c r="AY39" s="276"/>
      <c r="AZ39" s="276" t="s">
        <v>72</v>
      </c>
      <c r="BA39" s="276"/>
      <c r="BB39" s="276"/>
      <c r="BC39" s="276"/>
      <c r="BD39" s="276"/>
      <c r="BE39" s="276" t="s">
        <v>72</v>
      </c>
      <c r="BF39" s="276"/>
      <c r="BG39" s="276"/>
      <c r="BH39" s="276"/>
      <c r="BI39" s="276"/>
      <c r="BJ39" s="276"/>
      <c r="BK39" s="276"/>
      <c r="BL39" s="276"/>
      <c r="BM39" s="276"/>
      <c r="BN39" s="276" t="s">
        <v>72</v>
      </c>
      <c r="BO39" s="276"/>
      <c r="BP39" s="276"/>
      <c r="BQ39" s="276"/>
      <c r="BR39" s="276"/>
      <c r="BS39" s="276"/>
      <c r="BT39" s="293"/>
      <c r="BU39" s="294"/>
      <c r="BV39" s="294"/>
      <c r="BW39" s="294"/>
      <c r="BX39" s="294"/>
      <c r="BY39" s="294"/>
      <c r="BZ39" s="295"/>
      <c r="CA39" s="293"/>
      <c r="CB39" s="294"/>
      <c r="CC39" s="294"/>
      <c r="CD39" s="294"/>
      <c r="CE39" s="294"/>
      <c r="CF39" s="294"/>
      <c r="CG39" s="295"/>
      <c r="CH39" s="293"/>
      <c r="CI39" s="294"/>
      <c r="CJ39" s="294"/>
      <c r="CK39" s="294"/>
      <c r="CL39" s="294"/>
      <c r="CM39" s="294"/>
      <c r="CN39" s="295"/>
      <c r="CO39" s="270"/>
      <c r="CP39" s="270"/>
      <c r="CQ39" s="270"/>
      <c r="CR39" s="270"/>
      <c r="CS39" s="270"/>
      <c r="CT39" s="270"/>
      <c r="CU39" s="271"/>
    </row>
    <row r="40" spans="1:99" x14ac:dyDescent="0.25">
      <c r="A40" s="208" t="s">
        <v>400</v>
      </c>
      <c r="B40" s="208"/>
      <c r="C40" s="208"/>
      <c r="D40" s="209"/>
      <c r="E40" s="288" t="s">
        <v>401</v>
      </c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  <c r="Z40" s="288"/>
      <c r="AA40" s="288"/>
      <c r="AB40" s="288"/>
      <c r="AC40" s="288"/>
      <c r="AD40" s="288"/>
      <c r="AE40" s="288"/>
      <c r="AF40" s="288"/>
      <c r="AG40" s="288"/>
      <c r="AH40" s="288"/>
      <c r="AI40" s="288"/>
      <c r="AJ40" s="288"/>
      <c r="AK40" s="288"/>
      <c r="AL40" s="288"/>
      <c r="AM40" s="288"/>
      <c r="AN40" s="288"/>
      <c r="AO40" s="288"/>
      <c r="AP40" s="288"/>
      <c r="AQ40" s="288"/>
      <c r="AR40" s="288"/>
      <c r="AS40" s="288"/>
      <c r="AT40" s="289"/>
      <c r="AU40" s="212" t="s">
        <v>402</v>
      </c>
      <c r="AV40" s="213"/>
      <c r="AW40" s="213"/>
      <c r="AX40" s="213"/>
      <c r="AY40" s="214"/>
      <c r="AZ40" s="222" t="s">
        <v>72</v>
      </c>
      <c r="BA40" s="213"/>
      <c r="BB40" s="213"/>
      <c r="BC40" s="213"/>
      <c r="BD40" s="214"/>
      <c r="BE40" s="222" t="s">
        <v>72</v>
      </c>
      <c r="BF40" s="213"/>
      <c r="BG40" s="213"/>
      <c r="BH40" s="213"/>
      <c r="BI40" s="213"/>
      <c r="BJ40" s="213"/>
      <c r="BK40" s="213"/>
      <c r="BL40" s="213"/>
      <c r="BM40" s="214"/>
      <c r="BN40" s="222" t="s">
        <v>72</v>
      </c>
      <c r="BO40" s="213"/>
      <c r="BP40" s="213"/>
      <c r="BQ40" s="213"/>
      <c r="BR40" s="213"/>
      <c r="BS40" s="214"/>
      <c r="BT40" s="261">
        <f>BT42+BT46</f>
        <v>49547.23</v>
      </c>
      <c r="BU40" s="262"/>
      <c r="BV40" s="262"/>
      <c r="BW40" s="262"/>
      <c r="BX40" s="262"/>
      <c r="BY40" s="262"/>
      <c r="BZ40" s="263"/>
      <c r="CA40" s="261">
        <f>CA42+CA46</f>
        <v>48912.04</v>
      </c>
      <c r="CB40" s="262"/>
      <c r="CC40" s="262"/>
      <c r="CD40" s="262"/>
      <c r="CE40" s="262"/>
      <c r="CF40" s="262"/>
      <c r="CG40" s="263"/>
      <c r="CH40" s="261">
        <f>CH42+CH46</f>
        <v>48029.59</v>
      </c>
      <c r="CI40" s="262"/>
      <c r="CJ40" s="262"/>
      <c r="CK40" s="262"/>
      <c r="CL40" s="262"/>
      <c r="CM40" s="262"/>
      <c r="CN40" s="263"/>
      <c r="CO40" s="198"/>
      <c r="CP40" s="199"/>
      <c r="CQ40" s="199"/>
      <c r="CR40" s="199"/>
      <c r="CS40" s="199"/>
      <c r="CT40" s="199"/>
      <c r="CU40" s="204"/>
    </row>
    <row r="41" spans="1:99" x14ac:dyDescent="0.25">
      <c r="A41" s="208"/>
      <c r="B41" s="208"/>
      <c r="C41" s="208"/>
      <c r="D41" s="209"/>
      <c r="E41" s="291" t="s">
        <v>403</v>
      </c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2"/>
      <c r="AU41" s="215"/>
      <c r="AV41" s="189"/>
      <c r="AW41" s="189"/>
      <c r="AX41" s="189"/>
      <c r="AY41" s="216"/>
      <c r="AZ41" s="223"/>
      <c r="BA41" s="189"/>
      <c r="BB41" s="189"/>
      <c r="BC41" s="189"/>
      <c r="BD41" s="216"/>
      <c r="BE41" s="223"/>
      <c r="BF41" s="189"/>
      <c r="BG41" s="189"/>
      <c r="BH41" s="189"/>
      <c r="BI41" s="189"/>
      <c r="BJ41" s="189"/>
      <c r="BK41" s="189"/>
      <c r="BL41" s="189"/>
      <c r="BM41" s="216"/>
      <c r="BN41" s="223"/>
      <c r="BO41" s="189"/>
      <c r="BP41" s="189"/>
      <c r="BQ41" s="189"/>
      <c r="BR41" s="189"/>
      <c r="BS41" s="216"/>
      <c r="BT41" s="267"/>
      <c r="BU41" s="268"/>
      <c r="BV41" s="268"/>
      <c r="BW41" s="268"/>
      <c r="BX41" s="268"/>
      <c r="BY41" s="268"/>
      <c r="BZ41" s="269"/>
      <c r="CA41" s="267"/>
      <c r="CB41" s="268"/>
      <c r="CC41" s="268"/>
      <c r="CD41" s="268"/>
      <c r="CE41" s="268"/>
      <c r="CF41" s="268"/>
      <c r="CG41" s="269"/>
      <c r="CH41" s="267"/>
      <c r="CI41" s="268"/>
      <c r="CJ41" s="268"/>
      <c r="CK41" s="268"/>
      <c r="CL41" s="268"/>
      <c r="CM41" s="268"/>
      <c r="CN41" s="269"/>
      <c r="CO41" s="201"/>
      <c r="CP41" s="202"/>
      <c r="CQ41" s="202"/>
      <c r="CR41" s="202"/>
      <c r="CS41" s="202"/>
      <c r="CT41" s="202"/>
      <c r="CU41" s="205"/>
    </row>
    <row r="42" spans="1:99" x14ac:dyDescent="0.25">
      <c r="A42" s="208" t="s">
        <v>404</v>
      </c>
      <c r="B42" s="208"/>
      <c r="C42" s="208"/>
      <c r="D42" s="209"/>
      <c r="E42" s="281" t="s">
        <v>77</v>
      </c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1"/>
      <c r="R42" s="281"/>
      <c r="S42" s="281"/>
      <c r="T42" s="281"/>
      <c r="U42" s="281"/>
      <c r="V42" s="281"/>
      <c r="W42" s="281"/>
      <c r="X42" s="281"/>
      <c r="Y42" s="281"/>
      <c r="Z42" s="281"/>
      <c r="AA42" s="281"/>
      <c r="AB42" s="281"/>
      <c r="AC42" s="281"/>
      <c r="AD42" s="281"/>
      <c r="AE42" s="281"/>
      <c r="AF42" s="281"/>
      <c r="AG42" s="281"/>
      <c r="AH42" s="281"/>
      <c r="AI42" s="281"/>
      <c r="AJ42" s="281"/>
      <c r="AK42" s="281"/>
      <c r="AL42" s="281"/>
      <c r="AM42" s="281"/>
      <c r="AN42" s="281"/>
      <c r="AO42" s="281"/>
      <c r="AP42" s="281"/>
      <c r="AQ42" s="281"/>
      <c r="AR42" s="281"/>
      <c r="AS42" s="281"/>
      <c r="AT42" s="282"/>
      <c r="AU42" s="212" t="s">
        <v>405</v>
      </c>
      <c r="AV42" s="213"/>
      <c r="AW42" s="213"/>
      <c r="AX42" s="213"/>
      <c r="AY42" s="214"/>
      <c r="AZ42" s="222" t="s">
        <v>72</v>
      </c>
      <c r="BA42" s="213"/>
      <c r="BB42" s="213"/>
      <c r="BC42" s="213"/>
      <c r="BD42" s="214"/>
      <c r="BE42" s="222" t="s">
        <v>72</v>
      </c>
      <c r="BF42" s="213"/>
      <c r="BG42" s="213"/>
      <c r="BH42" s="213"/>
      <c r="BI42" s="213"/>
      <c r="BJ42" s="213"/>
      <c r="BK42" s="213"/>
      <c r="BL42" s="213"/>
      <c r="BM42" s="214"/>
      <c r="BN42" s="222" t="s">
        <v>72</v>
      </c>
      <c r="BO42" s="213"/>
      <c r="BP42" s="213"/>
      <c r="BQ42" s="213"/>
      <c r="BR42" s="213"/>
      <c r="BS42" s="214"/>
      <c r="BT42" s="198">
        <f>'[1]2027'!J38</f>
        <v>49547.23</v>
      </c>
      <c r="BU42" s="199"/>
      <c r="BV42" s="199"/>
      <c r="BW42" s="199"/>
      <c r="BX42" s="199"/>
      <c r="BY42" s="199"/>
      <c r="BZ42" s="200"/>
      <c r="CA42" s="198">
        <f>'[1]2027'!P32</f>
        <v>48912.04</v>
      </c>
      <c r="CB42" s="199"/>
      <c r="CC42" s="199"/>
      <c r="CD42" s="199"/>
      <c r="CE42" s="199"/>
      <c r="CF42" s="199"/>
      <c r="CG42" s="200"/>
      <c r="CH42" s="198">
        <f>'[1]2027'!Q32</f>
        <v>48029.59</v>
      </c>
      <c r="CI42" s="199"/>
      <c r="CJ42" s="199"/>
      <c r="CK42" s="199"/>
      <c r="CL42" s="199"/>
      <c r="CM42" s="199"/>
      <c r="CN42" s="200"/>
      <c r="CO42" s="198"/>
      <c r="CP42" s="199"/>
      <c r="CQ42" s="199"/>
      <c r="CR42" s="199"/>
      <c r="CS42" s="199"/>
      <c r="CT42" s="199"/>
      <c r="CU42" s="204"/>
    </row>
    <row r="43" spans="1:99" x14ac:dyDescent="0.25">
      <c r="A43" s="208"/>
      <c r="B43" s="208"/>
      <c r="C43" s="208"/>
      <c r="D43" s="209"/>
      <c r="E43" s="279" t="s">
        <v>396</v>
      </c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79"/>
      <c r="T43" s="279"/>
      <c r="U43" s="279"/>
      <c r="V43" s="279"/>
      <c r="W43" s="279"/>
      <c r="X43" s="279"/>
      <c r="Y43" s="279"/>
      <c r="Z43" s="279"/>
      <c r="AA43" s="279"/>
      <c r="AB43" s="279"/>
      <c r="AC43" s="279"/>
      <c r="AD43" s="279"/>
      <c r="AE43" s="279"/>
      <c r="AF43" s="279"/>
      <c r="AG43" s="279"/>
      <c r="AH43" s="279"/>
      <c r="AI43" s="279"/>
      <c r="AJ43" s="279"/>
      <c r="AK43" s="279"/>
      <c r="AL43" s="279"/>
      <c r="AM43" s="279"/>
      <c r="AN43" s="279"/>
      <c r="AO43" s="279"/>
      <c r="AP43" s="279"/>
      <c r="AQ43" s="279"/>
      <c r="AR43" s="279"/>
      <c r="AS43" s="279"/>
      <c r="AT43" s="280"/>
      <c r="AU43" s="215"/>
      <c r="AV43" s="189"/>
      <c r="AW43" s="189"/>
      <c r="AX43" s="189"/>
      <c r="AY43" s="216"/>
      <c r="AZ43" s="223"/>
      <c r="BA43" s="189"/>
      <c r="BB43" s="189"/>
      <c r="BC43" s="189"/>
      <c r="BD43" s="216"/>
      <c r="BE43" s="223"/>
      <c r="BF43" s="189"/>
      <c r="BG43" s="189"/>
      <c r="BH43" s="189"/>
      <c r="BI43" s="189"/>
      <c r="BJ43" s="189"/>
      <c r="BK43" s="189"/>
      <c r="BL43" s="189"/>
      <c r="BM43" s="216"/>
      <c r="BN43" s="223"/>
      <c r="BO43" s="189"/>
      <c r="BP43" s="189"/>
      <c r="BQ43" s="189"/>
      <c r="BR43" s="189"/>
      <c r="BS43" s="216"/>
      <c r="BT43" s="201"/>
      <c r="BU43" s="202"/>
      <c r="BV43" s="202"/>
      <c r="BW43" s="202"/>
      <c r="BX43" s="202"/>
      <c r="BY43" s="202"/>
      <c r="BZ43" s="203"/>
      <c r="CA43" s="201"/>
      <c r="CB43" s="202"/>
      <c r="CC43" s="202"/>
      <c r="CD43" s="202"/>
      <c r="CE43" s="202"/>
      <c r="CF43" s="202"/>
      <c r="CG43" s="203"/>
      <c r="CH43" s="201"/>
      <c r="CI43" s="202"/>
      <c r="CJ43" s="202"/>
      <c r="CK43" s="202"/>
      <c r="CL43" s="202"/>
      <c r="CM43" s="202"/>
      <c r="CN43" s="203"/>
      <c r="CO43" s="201"/>
      <c r="CP43" s="202"/>
      <c r="CQ43" s="202"/>
      <c r="CR43" s="202"/>
      <c r="CS43" s="202"/>
      <c r="CT43" s="202"/>
      <c r="CU43" s="205"/>
    </row>
    <row r="44" spans="1:99" ht="14.4" x14ac:dyDescent="0.25">
      <c r="A44" s="208"/>
      <c r="B44" s="208"/>
      <c r="C44" s="208"/>
      <c r="D44" s="209"/>
      <c r="E44" s="277" t="s">
        <v>381</v>
      </c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1"/>
      <c r="AU44" s="278"/>
      <c r="AV44" s="218"/>
      <c r="AW44" s="218"/>
      <c r="AX44" s="218"/>
      <c r="AY44" s="219"/>
      <c r="AZ44" s="222" t="s">
        <v>72</v>
      </c>
      <c r="BA44" s="213"/>
      <c r="BB44" s="213"/>
      <c r="BC44" s="213"/>
      <c r="BD44" s="214"/>
      <c r="BE44" s="222"/>
      <c r="BF44" s="213"/>
      <c r="BG44" s="213"/>
      <c r="BH44" s="213"/>
      <c r="BI44" s="213"/>
      <c r="BJ44" s="213"/>
      <c r="BK44" s="213"/>
      <c r="BL44" s="213"/>
      <c r="BM44" s="214"/>
      <c r="BN44" s="222" t="s">
        <v>72</v>
      </c>
      <c r="BO44" s="213"/>
      <c r="BP44" s="213"/>
      <c r="BQ44" s="213"/>
      <c r="BR44" s="213"/>
      <c r="BS44" s="214"/>
      <c r="BT44" s="198"/>
      <c r="BU44" s="199"/>
      <c r="BV44" s="199"/>
      <c r="BW44" s="199"/>
      <c r="BX44" s="199"/>
      <c r="BY44" s="199"/>
      <c r="BZ44" s="200"/>
      <c r="CA44" s="198"/>
      <c r="CB44" s="199"/>
      <c r="CC44" s="199"/>
      <c r="CD44" s="199"/>
      <c r="CE44" s="199"/>
      <c r="CF44" s="199"/>
      <c r="CG44" s="200"/>
      <c r="CH44" s="198"/>
      <c r="CI44" s="199"/>
      <c r="CJ44" s="199"/>
      <c r="CK44" s="199"/>
      <c r="CL44" s="199"/>
      <c r="CM44" s="199"/>
      <c r="CN44" s="200"/>
      <c r="CO44" s="198"/>
      <c r="CP44" s="199"/>
      <c r="CQ44" s="199"/>
      <c r="CR44" s="199"/>
      <c r="CS44" s="199"/>
      <c r="CT44" s="199"/>
      <c r="CU44" s="204"/>
    </row>
    <row r="45" spans="1:99" x14ac:dyDescent="0.25">
      <c r="A45" s="208"/>
      <c r="B45" s="208"/>
      <c r="C45" s="208"/>
      <c r="D45" s="209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7"/>
      <c r="AU45" s="290"/>
      <c r="AV45" s="191"/>
      <c r="AW45" s="191"/>
      <c r="AX45" s="191"/>
      <c r="AY45" s="221"/>
      <c r="AZ45" s="223"/>
      <c r="BA45" s="189"/>
      <c r="BB45" s="189"/>
      <c r="BC45" s="189"/>
      <c r="BD45" s="216"/>
      <c r="BE45" s="223"/>
      <c r="BF45" s="189"/>
      <c r="BG45" s="189"/>
      <c r="BH45" s="189"/>
      <c r="BI45" s="189"/>
      <c r="BJ45" s="189"/>
      <c r="BK45" s="189"/>
      <c r="BL45" s="189"/>
      <c r="BM45" s="216"/>
      <c r="BN45" s="223"/>
      <c r="BO45" s="189"/>
      <c r="BP45" s="189"/>
      <c r="BQ45" s="189"/>
      <c r="BR45" s="189"/>
      <c r="BS45" s="216"/>
      <c r="BT45" s="201"/>
      <c r="BU45" s="202"/>
      <c r="BV45" s="202"/>
      <c r="BW45" s="202"/>
      <c r="BX45" s="202"/>
      <c r="BY45" s="202"/>
      <c r="BZ45" s="203"/>
      <c r="CA45" s="201"/>
      <c r="CB45" s="202"/>
      <c r="CC45" s="202"/>
      <c r="CD45" s="202"/>
      <c r="CE45" s="202"/>
      <c r="CF45" s="202"/>
      <c r="CG45" s="203"/>
      <c r="CH45" s="201"/>
      <c r="CI45" s="202"/>
      <c r="CJ45" s="202"/>
      <c r="CK45" s="202"/>
      <c r="CL45" s="202"/>
      <c r="CM45" s="202"/>
      <c r="CN45" s="203"/>
      <c r="CO45" s="201"/>
      <c r="CP45" s="202"/>
      <c r="CQ45" s="202"/>
      <c r="CR45" s="202"/>
      <c r="CS45" s="202"/>
      <c r="CT45" s="202"/>
      <c r="CU45" s="205"/>
    </row>
    <row r="46" spans="1:99" ht="14.4" x14ac:dyDescent="0.25">
      <c r="A46" s="208" t="s">
        <v>406</v>
      </c>
      <c r="B46" s="208"/>
      <c r="C46" s="208"/>
      <c r="D46" s="209"/>
      <c r="E46" s="272" t="s">
        <v>398</v>
      </c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  <c r="AI46" s="273"/>
      <c r="AJ46" s="273"/>
      <c r="AK46" s="273"/>
      <c r="AL46" s="273"/>
      <c r="AM46" s="273"/>
      <c r="AN46" s="273"/>
      <c r="AO46" s="273"/>
      <c r="AP46" s="273"/>
      <c r="AQ46" s="273"/>
      <c r="AR46" s="273"/>
      <c r="AS46" s="273"/>
      <c r="AT46" s="274"/>
      <c r="AU46" s="275" t="s">
        <v>407</v>
      </c>
      <c r="AV46" s="276"/>
      <c r="AW46" s="276"/>
      <c r="AX46" s="276"/>
      <c r="AY46" s="276"/>
      <c r="AZ46" s="276" t="s">
        <v>72</v>
      </c>
      <c r="BA46" s="276"/>
      <c r="BB46" s="276"/>
      <c r="BC46" s="276"/>
      <c r="BD46" s="276"/>
      <c r="BE46" s="276" t="s">
        <v>72</v>
      </c>
      <c r="BF46" s="276"/>
      <c r="BG46" s="276"/>
      <c r="BH46" s="276"/>
      <c r="BI46" s="276"/>
      <c r="BJ46" s="276"/>
      <c r="BK46" s="276"/>
      <c r="BL46" s="276"/>
      <c r="BM46" s="276"/>
      <c r="BN46" s="276" t="s">
        <v>72</v>
      </c>
      <c r="BO46" s="276"/>
      <c r="BP46" s="276"/>
      <c r="BQ46" s="276"/>
      <c r="BR46" s="276"/>
      <c r="BS46" s="276"/>
      <c r="BT46" s="270"/>
      <c r="BU46" s="270"/>
      <c r="BV46" s="270"/>
      <c r="BW46" s="270"/>
      <c r="BX46" s="270"/>
      <c r="BY46" s="270"/>
      <c r="BZ46" s="270"/>
      <c r="CA46" s="270"/>
      <c r="CB46" s="270"/>
      <c r="CC46" s="270"/>
      <c r="CD46" s="270"/>
      <c r="CE46" s="270"/>
      <c r="CF46" s="270"/>
      <c r="CG46" s="270"/>
      <c r="CH46" s="270"/>
      <c r="CI46" s="270"/>
      <c r="CJ46" s="270"/>
      <c r="CK46" s="270"/>
      <c r="CL46" s="270"/>
      <c r="CM46" s="270"/>
      <c r="CN46" s="270"/>
      <c r="CO46" s="270"/>
      <c r="CP46" s="270"/>
      <c r="CQ46" s="270"/>
      <c r="CR46" s="270"/>
      <c r="CS46" s="270"/>
      <c r="CT46" s="270"/>
      <c r="CU46" s="271"/>
    </row>
    <row r="47" spans="1:99" ht="14.4" x14ac:dyDescent="0.25">
      <c r="A47" s="208" t="s">
        <v>408</v>
      </c>
      <c r="B47" s="208"/>
      <c r="C47" s="208"/>
      <c r="D47" s="209"/>
      <c r="E47" s="288" t="s">
        <v>409</v>
      </c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  <c r="T47" s="288"/>
      <c r="U47" s="288"/>
      <c r="V47" s="288"/>
      <c r="W47" s="288"/>
      <c r="X47" s="288"/>
      <c r="Y47" s="288"/>
      <c r="Z47" s="288"/>
      <c r="AA47" s="288"/>
      <c r="AB47" s="288"/>
      <c r="AC47" s="288"/>
      <c r="AD47" s="288"/>
      <c r="AE47" s="288"/>
      <c r="AF47" s="288"/>
      <c r="AG47" s="288"/>
      <c r="AH47" s="288"/>
      <c r="AI47" s="288"/>
      <c r="AJ47" s="288"/>
      <c r="AK47" s="288"/>
      <c r="AL47" s="288"/>
      <c r="AM47" s="288"/>
      <c r="AN47" s="288"/>
      <c r="AO47" s="288"/>
      <c r="AP47" s="288"/>
      <c r="AQ47" s="288"/>
      <c r="AR47" s="288"/>
      <c r="AS47" s="288"/>
      <c r="AT47" s="289"/>
      <c r="AU47" s="212" t="s">
        <v>410</v>
      </c>
      <c r="AV47" s="213"/>
      <c r="AW47" s="213"/>
      <c r="AX47" s="213"/>
      <c r="AY47" s="214"/>
      <c r="AZ47" s="222" t="s">
        <v>72</v>
      </c>
      <c r="BA47" s="213"/>
      <c r="BB47" s="213"/>
      <c r="BC47" s="213"/>
      <c r="BD47" s="214"/>
      <c r="BE47" s="222" t="s">
        <v>72</v>
      </c>
      <c r="BF47" s="213"/>
      <c r="BG47" s="213"/>
      <c r="BH47" s="213"/>
      <c r="BI47" s="213"/>
      <c r="BJ47" s="213"/>
      <c r="BK47" s="213"/>
      <c r="BL47" s="213"/>
      <c r="BM47" s="214"/>
      <c r="BN47" s="222" t="s">
        <v>72</v>
      </c>
      <c r="BO47" s="213"/>
      <c r="BP47" s="213"/>
      <c r="BQ47" s="213"/>
      <c r="BR47" s="213"/>
      <c r="BS47" s="214"/>
      <c r="BT47" s="198"/>
      <c r="BU47" s="199"/>
      <c r="BV47" s="199"/>
      <c r="BW47" s="199"/>
      <c r="BX47" s="199"/>
      <c r="BY47" s="199"/>
      <c r="BZ47" s="200"/>
      <c r="CA47" s="198"/>
      <c r="CB47" s="199"/>
      <c r="CC47" s="199"/>
      <c r="CD47" s="199"/>
      <c r="CE47" s="199"/>
      <c r="CF47" s="199"/>
      <c r="CG47" s="200"/>
      <c r="CH47" s="198"/>
      <c r="CI47" s="199"/>
      <c r="CJ47" s="199"/>
      <c r="CK47" s="199"/>
      <c r="CL47" s="199"/>
      <c r="CM47" s="199"/>
      <c r="CN47" s="200"/>
      <c r="CO47" s="198"/>
      <c r="CP47" s="199"/>
      <c r="CQ47" s="199"/>
      <c r="CR47" s="199"/>
      <c r="CS47" s="199"/>
      <c r="CT47" s="199"/>
      <c r="CU47" s="204"/>
    </row>
    <row r="48" spans="1:99" ht="14.4" x14ac:dyDescent="0.25">
      <c r="A48" s="208"/>
      <c r="B48" s="208"/>
      <c r="C48" s="208"/>
      <c r="D48" s="209"/>
      <c r="E48" s="277" t="s">
        <v>381</v>
      </c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1"/>
      <c r="AU48" s="278"/>
      <c r="AV48" s="218"/>
      <c r="AW48" s="218"/>
      <c r="AX48" s="218"/>
      <c r="AY48" s="219"/>
      <c r="AZ48" s="222" t="s">
        <v>72</v>
      </c>
      <c r="BA48" s="213"/>
      <c r="BB48" s="213"/>
      <c r="BC48" s="213"/>
      <c r="BD48" s="214"/>
      <c r="BE48" s="217"/>
      <c r="BF48" s="218"/>
      <c r="BG48" s="218"/>
      <c r="BH48" s="218"/>
      <c r="BI48" s="218"/>
      <c r="BJ48" s="218"/>
      <c r="BK48" s="218"/>
      <c r="BL48" s="218"/>
      <c r="BM48" s="219"/>
      <c r="BN48" s="217"/>
      <c r="BO48" s="218"/>
      <c r="BP48" s="218"/>
      <c r="BQ48" s="218"/>
      <c r="BR48" s="218"/>
      <c r="BS48" s="219"/>
      <c r="BT48" s="198"/>
      <c r="BU48" s="199"/>
      <c r="BV48" s="199"/>
      <c r="BW48" s="199"/>
      <c r="BX48" s="199"/>
      <c r="BY48" s="199"/>
      <c r="BZ48" s="200"/>
      <c r="CA48" s="198"/>
      <c r="CB48" s="199"/>
      <c r="CC48" s="199"/>
      <c r="CD48" s="199"/>
      <c r="CE48" s="199"/>
      <c r="CF48" s="199"/>
      <c r="CG48" s="200"/>
      <c r="CH48" s="198"/>
      <c r="CI48" s="199"/>
      <c r="CJ48" s="199"/>
      <c r="CK48" s="199"/>
      <c r="CL48" s="199"/>
      <c r="CM48" s="199"/>
      <c r="CN48" s="200"/>
      <c r="CO48" s="198"/>
      <c r="CP48" s="199"/>
      <c r="CQ48" s="199"/>
      <c r="CR48" s="199"/>
      <c r="CS48" s="199"/>
      <c r="CT48" s="199"/>
      <c r="CU48" s="204"/>
    </row>
    <row r="49" spans="1:99" ht="14.4" x14ac:dyDescent="0.25">
      <c r="A49" s="208"/>
      <c r="B49" s="208"/>
      <c r="C49" s="208"/>
      <c r="D49" s="209"/>
      <c r="E49" s="277" t="s">
        <v>382</v>
      </c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1"/>
      <c r="AU49" s="278"/>
      <c r="AV49" s="218"/>
      <c r="AW49" s="218"/>
      <c r="AX49" s="218"/>
      <c r="AY49" s="219"/>
      <c r="AZ49" s="222" t="s">
        <v>72</v>
      </c>
      <c r="BA49" s="213"/>
      <c r="BB49" s="213"/>
      <c r="BC49" s="213"/>
      <c r="BD49" s="214"/>
      <c r="BE49" s="217"/>
      <c r="BF49" s="218"/>
      <c r="BG49" s="218"/>
      <c r="BH49" s="218"/>
      <c r="BI49" s="218"/>
      <c r="BJ49" s="218"/>
      <c r="BK49" s="218"/>
      <c r="BL49" s="218"/>
      <c r="BM49" s="219"/>
      <c r="BN49" s="217"/>
      <c r="BO49" s="218"/>
      <c r="BP49" s="218"/>
      <c r="BQ49" s="218"/>
      <c r="BR49" s="218"/>
      <c r="BS49" s="219"/>
      <c r="BT49" s="198"/>
      <c r="BU49" s="199"/>
      <c r="BV49" s="199"/>
      <c r="BW49" s="199"/>
      <c r="BX49" s="199"/>
      <c r="BY49" s="199"/>
      <c r="BZ49" s="200"/>
      <c r="CA49" s="198"/>
      <c r="CB49" s="199"/>
      <c r="CC49" s="199"/>
      <c r="CD49" s="199"/>
      <c r="CE49" s="199"/>
      <c r="CF49" s="199"/>
      <c r="CG49" s="200"/>
      <c r="CH49" s="198"/>
      <c r="CI49" s="199"/>
      <c r="CJ49" s="199"/>
      <c r="CK49" s="199"/>
      <c r="CL49" s="199"/>
      <c r="CM49" s="199"/>
      <c r="CN49" s="200"/>
      <c r="CO49" s="198"/>
      <c r="CP49" s="199"/>
      <c r="CQ49" s="199"/>
      <c r="CR49" s="199"/>
      <c r="CS49" s="199"/>
      <c r="CT49" s="199"/>
      <c r="CU49" s="204"/>
    </row>
    <row r="50" spans="1:99" x14ac:dyDescent="0.25">
      <c r="A50" s="208" t="s">
        <v>411</v>
      </c>
      <c r="B50" s="208"/>
      <c r="C50" s="208"/>
      <c r="D50" s="209"/>
      <c r="E50" s="283" t="s">
        <v>412</v>
      </c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4"/>
      <c r="AK50" s="284"/>
      <c r="AL50" s="284"/>
      <c r="AM50" s="284"/>
      <c r="AN50" s="284"/>
      <c r="AO50" s="284"/>
      <c r="AP50" s="284"/>
      <c r="AQ50" s="284"/>
      <c r="AR50" s="284"/>
      <c r="AS50" s="284"/>
      <c r="AT50" s="285"/>
      <c r="AU50" s="275" t="s">
        <v>413</v>
      </c>
      <c r="AV50" s="276"/>
      <c r="AW50" s="276"/>
      <c r="AX50" s="276"/>
      <c r="AY50" s="276"/>
      <c r="AZ50" s="276" t="s">
        <v>72</v>
      </c>
      <c r="BA50" s="276"/>
      <c r="BB50" s="276"/>
      <c r="BC50" s="276"/>
      <c r="BD50" s="276"/>
      <c r="BE50" s="276" t="s">
        <v>72</v>
      </c>
      <c r="BF50" s="276"/>
      <c r="BG50" s="276"/>
      <c r="BH50" s="276"/>
      <c r="BI50" s="276"/>
      <c r="BJ50" s="276"/>
      <c r="BK50" s="276"/>
      <c r="BL50" s="276"/>
      <c r="BM50" s="276"/>
      <c r="BN50" s="276" t="s">
        <v>72</v>
      </c>
      <c r="BO50" s="276"/>
      <c r="BP50" s="276"/>
      <c r="BQ50" s="276"/>
      <c r="BR50" s="276"/>
      <c r="BS50" s="276"/>
      <c r="BT50" s="270"/>
      <c r="BU50" s="270"/>
      <c r="BV50" s="270"/>
      <c r="BW50" s="270"/>
      <c r="BX50" s="270"/>
      <c r="BY50" s="270"/>
      <c r="BZ50" s="270"/>
      <c r="CA50" s="270"/>
      <c r="CB50" s="270"/>
      <c r="CC50" s="270"/>
      <c r="CD50" s="270"/>
      <c r="CE50" s="270"/>
      <c r="CF50" s="270"/>
      <c r="CG50" s="270"/>
      <c r="CH50" s="270"/>
      <c r="CI50" s="270"/>
      <c r="CJ50" s="270"/>
      <c r="CK50" s="270"/>
      <c r="CL50" s="270"/>
      <c r="CM50" s="270"/>
      <c r="CN50" s="270"/>
      <c r="CO50" s="270"/>
      <c r="CP50" s="270"/>
      <c r="CQ50" s="270"/>
      <c r="CR50" s="270"/>
      <c r="CS50" s="270"/>
      <c r="CT50" s="270"/>
      <c r="CU50" s="271"/>
    </row>
    <row r="51" spans="1:99" x14ac:dyDescent="0.25">
      <c r="A51" s="189" t="s">
        <v>414</v>
      </c>
      <c r="B51" s="189"/>
      <c r="C51" s="189"/>
      <c r="D51" s="216"/>
      <c r="E51" s="286" t="s">
        <v>77</v>
      </c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6"/>
      <c r="AE51" s="286"/>
      <c r="AF51" s="286"/>
      <c r="AG51" s="286"/>
      <c r="AH51" s="286"/>
      <c r="AI51" s="286"/>
      <c r="AJ51" s="286"/>
      <c r="AK51" s="286"/>
      <c r="AL51" s="286"/>
      <c r="AM51" s="286"/>
      <c r="AN51" s="286"/>
      <c r="AO51" s="286"/>
      <c r="AP51" s="286"/>
      <c r="AQ51" s="286"/>
      <c r="AR51" s="286"/>
      <c r="AS51" s="286"/>
      <c r="AT51" s="287"/>
      <c r="AU51" s="212" t="s">
        <v>415</v>
      </c>
      <c r="AV51" s="213"/>
      <c r="AW51" s="213"/>
      <c r="AX51" s="213"/>
      <c r="AY51" s="214"/>
      <c r="AZ51" s="222" t="s">
        <v>72</v>
      </c>
      <c r="BA51" s="213"/>
      <c r="BB51" s="213"/>
      <c r="BC51" s="213"/>
      <c r="BD51" s="214"/>
      <c r="BE51" s="222" t="s">
        <v>72</v>
      </c>
      <c r="BF51" s="213"/>
      <c r="BG51" s="213"/>
      <c r="BH51" s="213"/>
      <c r="BI51" s="213"/>
      <c r="BJ51" s="213"/>
      <c r="BK51" s="213"/>
      <c r="BL51" s="213"/>
      <c r="BM51" s="214"/>
      <c r="BN51" s="222" t="s">
        <v>72</v>
      </c>
      <c r="BO51" s="213"/>
      <c r="BP51" s="213"/>
      <c r="BQ51" s="213"/>
      <c r="BR51" s="213"/>
      <c r="BS51" s="214"/>
      <c r="BT51" s="198"/>
      <c r="BU51" s="199"/>
      <c r="BV51" s="199"/>
      <c r="BW51" s="199"/>
      <c r="BX51" s="199"/>
      <c r="BY51" s="199"/>
      <c r="BZ51" s="200"/>
      <c r="CA51" s="198"/>
      <c r="CB51" s="199"/>
      <c r="CC51" s="199"/>
      <c r="CD51" s="199"/>
      <c r="CE51" s="199"/>
      <c r="CF51" s="199"/>
      <c r="CG51" s="200"/>
      <c r="CH51" s="198"/>
      <c r="CI51" s="199"/>
      <c r="CJ51" s="199"/>
      <c r="CK51" s="199"/>
      <c r="CL51" s="199"/>
      <c r="CM51" s="199"/>
      <c r="CN51" s="200"/>
      <c r="CO51" s="198"/>
      <c r="CP51" s="199"/>
      <c r="CQ51" s="199"/>
      <c r="CR51" s="199"/>
      <c r="CS51" s="199"/>
      <c r="CT51" s="199"/>
      <c r="CU51" s="204"/>
    </row>
    <row r="52" spans="1:99" x14ac:dyDescent="0.25">
      <c r="A52" s="208"/>
      <c r="B52" s="208"/>
      <c r="C52" s="208"/>
      <c r="D52" s="209"/>
      <c r="E52" s="279" t="s">
        <v>396</v>
      </c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279"/>
      <c r="Z52" s="279"/>
      <c r="AA52" s="279"/>
      <c r="AB52" s="279"/>
      <c r="AC52" s="279"/>
      <c r="AD52" s="279"/>
      <c r="AE52" s="279"/>
      <c r="AF52" s="279"/>
      <c r="AG52" s="279"/>
      <c r="AH52" s="279"/>
      <c r="AI52" s="279"/>
      <c r="AJ52" s="279"/>
      <c r="AK52" s="279"/>
      <c r="AL52" s="279"/>
      <c r="AM52" s="279"/>
      <c r="AN52" s="279"/>
      <c r="AO52" s="279"/>
      <c r="AP52" s="279"/>
      <c r="AQ52" s="279"/>
      <c r="AR52" s="279"/>
      <c r="AS52" s="279"/>
      <c r="AT52" s="280"/>
      <c r="AU52" s="215"/>
      <c r="AV52" s="189"/>
      <c r="AW52" s="189"/>
      <c r="AX52" s="189"/>
      <c r="AY52" s="216"/>
      <c r="AZ52" s="223"/>
      <c r="BA52" s="189"/>
      <c r="BB52" s="189"/>
      <c r="BC52" s="189"/>
      <c r="BD52" s="216"/>
      <c r="BE52" s="223"/>
      <c r="BF52" s="189"/>
      <c r="BG52" s="189"/>
      <c r="BH52" s="189"/>
      <c r="BI52" s="189"/>
      <c r="BJ52" s="189"/>
      <c r="BK52" s="189"/>
      <c r="BL52" s="189"/>
      <c r="BM52" s="216"/>
      <c r="BN52" s="223"/>
      <c r="BO52" s="189"/>
      <c r="BP52" s="189"/>
      <c r="BQ52" s="189"/>
      <c r="BR52" s="189"/>
      <c r="BS52" s="216"/>
      <c r="BT52" s="201"/>
      <c r="BU52" s="202"/>
      <c r="BV52" s="202"/>
      <c r="BW52" s="202"/>
      <c r="BX52" s="202"/>
      <c r="BY52" s="202"/>
      <c r="BZ52" s="203"/>
      <c r="CA52" s="201"/>
      <c r="CB52" s="202"/>
      <c r="CC52" s="202"/>
      <c r="CD52" s="202"/>
      <c r="CE52" s="202"/>
      <c r="CF52" s="202"/>
      <c r="CG52" s="203"/>
      <c r="CH52" s="201"/>
      <c r="CI52" s="202"/>
      <c r="CJ52" s="202"/>
      <c r="CK52" s="202"/>
      <c r="CL52" s="202"/>
      <c r="CM52" s="202"/>
      <c r="CN52" s="203"/>
      <c r="CO52" s="201"/>
      <c r="CP52" s="202"/>
      <c r="CQ52" s="202"/>
      <c r="CR52" s="202"/>
      <c r="CS52" s="202"/>
      <c r="CT52" s="202"/>
      <c r="CU52" s="205"/>
    </row>
    <row r="53" spans="1:99" ht="14.4" x14ac:dyDescent="0.25">
      <c r="A53" s="208" t="s">
        <v>416</v>
      </c>
      <c r="B53" s="208"/>
      <c r="C53" s="208"/>
      <c r="D53" s="209"/>
      <c r="E53" s="272" t="s">
        <v>398</v>
      </c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73"/>
      <c r="AA53" s="273"/>
      <c r="AB53" s="273"/>
      <c r="AC53" s="273"/>
      <c r="AD53" s="273"/>
      <c r="AE53" s="273"/>
      <c r="AF53" s="273"/>
      <c r="AG53" s="273"/>
      <c r="AH53" s="273"/>
      <c r="AI53" s="273"/>
      <c r="AJ53" s="273"/>
      <c r="AK53" s="273"/>
      <c r="AL53" s="273"/>
      <c r="AM53" s="273"/>
      <c r="AN53" s="273"/>
      <c r="AO53" s="273"/>
      <c r="AP53" s="273"/>
      <c r="AQ53" s="273"/>
      <c r="AR53" s="273"/>
      <c r="AS53" s="273"/>
      <c r="AT53" s="274"/>
      <c r="AU53" s="275" t="s">
        <v>417</v>
      </c>
      <c r="AV53" s="276"/>
      <c r="AW53" s="276"/>
      <c r="AX53" s="276"/>
      <c r="AY53" s="276"/>
      <c r="AZ53" s="276" t="s">
        <v>72</v>
      </c>
      <c r="BA53" s="276"/>
      <c r="BB53" s="276"/>
      <c r="BC53" s="276"/>
      <c r="BD53" s="276"/>
      <c r="BE53" s="276" t="s">
        <v>72</v>
      </c>
      <c r="BF53" s="276"/>
      <c r="BG53" s="276"/>
      <c r="BH53" s="276"/>
      <c r="BI53" s="276"/>
      <c r="BJ53" s="276"/>
      <c r="BK53" s="276"/>
      <c r="BL53" s="276"/>
      <c r="BM53" s="276"/>
      <c r="BN53" s="276" t="s">
        <v>72</v>
      </c>
      <c r="BO53" s="276"/>
      <c r="BP53" s="276"/>
      <c r="BQ53" s="276"/>
      <c r="BR53" s="276"/>
      <c r="BS53" s="276"/>
      <c r="BT53" s="270"/>
      <c r="BU53" s="270"/>
      <c r="BV53" s="270"/>
      <c r="BW53" s="270"/>
      <c r="BX53" s="270"/>
      <c r="BY53" s="270"/>
      <c r="BZ53" s="270"/>
      <c r="CA53" s="270"/>
      <c r="CB53" s="270"/>
      <c r="CC53" s="270"/>
      <c r="CD53" s="270"/>
      <c r="CE53" s="270"/>
      <c r="CF53" s="270"/>
      <c r="CG53" s="270"/>
      <c r="CH53" s="270"/>
      <c r="CI53" s="270"/>
      <c r="CJ53" s="270"/>
      <c r="CK53" s="270"/>
      <c r="CL53" s="270"/>
      <c r="CM53" s="270"/>
      <c r="CN53" s="270"/>
      <c r="CO53" s="270"/>
      <c r="CP53" s="270"/>
      <c r="CQ53" s="270"/>
      <c r="CR53" s="270"/>
      <c r="CS53" s="270"/>
      <c r="CT53" s="270"/>
      <c r="CU53" s="271"/>
    </row>
    <row r="54" spans="1:99" x14ac:dyDescent="0.25">
      <c r="A54" s="208" t="s">
        <v>418</v>
      </c>
      <c r="B54" s="208"/>
      <c r="C54" s="208"/>
      <c r="D54" s="209"/>
      <c r="E54" s="283" t="s">
        <v>419</v>
      </c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  <c r="AO54" s="284"/>
      <c r="AP54" s="284"/>
      <c r="AQ54" s="284"/>
      <c r="AR54" s="284"/>
      <c r="AS54" s="284"/>
      <c r="AT54" s="285"/>
      <c r="AU54" s="275" t="s">
        <v>420</v>
      </c>
      <c r="AV54" s="276"/>
      <c r="AW54" s="276"/>
      <c r="AX54" s="276"/>
      <c r="AY54" s="276"/>
      <c r="AZ54" s="276" t="s">
        <v>72</v>
      </c>
      <c r="BA54" s="276"/>
      <c r="BB54" s="276"/>
      <c r="BC54" s="276"/>
      <c r="BD54" s="276"/>
      <c r="BE54" s="276" t="s">
        <v>72</v>
      </c>
      <c r="BF54" s="276"/>
      <c r="BG54" s="276"/>
      <c r="BH54" s="276"/>
      <c r="BI54" s="276"/>
      <c r="BJ54" s="276"/>
      <c r="BK54" s="276"/>
      <c r="BL54" s="276"/>
      <c r="BM54" s="276"/>
      <c r="BN54" s="276" t="s">
        <v>72</v>
      </c>
      <c r="BO54" s="276"/>
      <c r="BP54" s="276"/>
      <c r="BQ54" s="276"/>
      <c r="BR54" s="276"/>
      <c r="BS54" s="276"/>
      <c r="BT54" s="270"/>
      <c r="BU54" s="270"/>
      <c r="BV54" s="270"/>
      <c r="BW54" s="270"/>
      <c r="BX54" s="270"/>
      <c r="BY54" s="270"/>
      <c r="BZ54" s="270"/>
      <c r="CA54" s="270"/>
      <c r="CB54" s="270"/>
      <c r="CC54" s="270"/>
      <c r="CD54" s="270"/>
      <c r="CE54" s="270"/>
      <c r="CF54" s="270"/>
      <c r="CG54" s="270"/>
      <c r="CH54" s="270"/>
      <c r="CI54" s="270"/>
      <c r="CJ54" s="270"/>
      <c r="CK54" s="270"/>
      <c r="CL54" s="270"/>
      <c r="CM54" s="270"/>
      <c r="CN54" s="270"/>
      <c r="CO54" s="270"/>
      <c r="CP54" s="270"/>
      <c r="CQ54" s="270"/>
      <c r="CR54" s="270"/>
      <c r="CS54" s="270"/>
      <c r="CT54" s="270"/>
      <c r="CU54" s="271"/>
    </row>
    <row r="55" spans="1:99" x14ac:dyDescent="0.25">
      <c r="A55" s="208" t="s">
        <v>421</v>
      </c>
      <c r="B55" s="208"/>
      <c r="C55" s="208"/>
      <c r="D55" s="209"/>
      <c r="E55" s="281" t="s">
        <v>77</v>
      </c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  <c r="R55" s="281"/>
      <c r="S55" s="281"/>
      <c r="T55" s="281"/>
      <c r="U55" s="281"/>
      <c r="V55" s="281"/>
      <c r="W55" s="281"/>
      <c r="X55" s="281"/>
      <c r="Y55" s="281"/>
      <c r="Z55" s="281"/>
      <c r="AA55" s="281"/>
      <c r="AB55" s="281"/>
      <c r="AC55" s="281"/>
      <c r="AD55" s="281"/>
      <c r="AE55" s="281"/>
      <c r="AF55" s="281"/>
      <c r="AG55" s="281"/>
      <c r="AH55" s="281"/>
      <c r="AI55" s="281"/>
      <c r="AJ55" s="281"/>
      <c r="AK55" s="281"/>
      <c r="AL55" s="281"/>
      <c r="AM55" s="281"/>
      <c r="AN55" s="281"/>
      <c r="AO55" s="281"/>
      <c r="AP55" s="281"/>
      <c r="AQ55" s="281"/>
      <c r="AR55" s="281"/>
      <c r="AS55" s="281"/>
      <c r="AT55" s="282"/>
      <c r="AU55" s="212" t="s">
        <v>422</v>
      </c>
      <c r="AV55" s="213"/>
      <c r="AW55" s="213"/>
      <c r="AX55" s="213"/>
      <c r="AY55" s="214"/>
      <c r="AZ55" s="222" t="s">
        <v>72</v>
      </c>
      <c r="BA55" s="213"/>
      <c r="BB55" s="213"/>
      <c r="BC55" s="213"/>
      <c r="BD55" s="214"/>
      <c r="BE55" s="222" t="s">
        <v>72</v>
      </c>
      <c r="BF55" s="213"/>
      <c r="BG55" s="213"/>
      <c r="BH55" s="213"/>
      <c r="BI55" s="213"/>
      <c r="BJ55" s="213"/>
      <c r="BK55" s="213"/>
      <c r="BL55" s="213"/>
      <c r="BM55" s="214"/>
      <c r="BN55" s="222" t="s">
        <v>72</v>
      </c>
      <c r="BO55" s="213"/>
      <c r="BP55" s="213"/>
      <c r="BQ55" s="213"/>
      <c r="BR55" s="213"/>
      <c r="BS55" s="214"/>
      <c r="BT55" s="198"/>
      <c r="BU55" s="199"/>
      <c r="BV55" s="199"/>
      <c r="BW55" s="199"/>
      <c r="BX55" s="199"/>
      <c r="BY55" s="199"/>
      <c r="BZ55" s="200"/>
      <c r="CA55" s="198"/>
      <c r="CB55" s="199"/>
      <c r="CC55" s="199"/>
      <c r="CD55" s="199"/>
      <c r="CE55" s="199"/>
      <c r="CF55" s="199"/>
      <c r="CG55" s="200"/>
      <c r="CH55" s="198"/>
      <c r="CI55" s="199"/>
      <c r="CJ55" s="199"/>
      <c r="CK55" s="199"/>
      <c r="CL55" s="199"/>
      <c r="CM55" s="199"/>
      <c r="CN55" s="200"/>
      <c r="CO55" s="198"/>
      <c r="CP55" s="199"/>
      <c r="CQ55" s="199"/>
      <c r="CR55" s="199"/>
      <c r="CS55" s="199"/>
      <c r="CT55" s="199"/>
      <c r="CU55" s="204"/>
    </row>
    <row r="56" spans="1:99" x14ac:dyDescent="0.25">
      <c r="A56" s="208"/>
      <c r="B56" s="208"/>
      <c r="C56" s="208"/>
      <c r="D56" s="209"/>
      <c r="E56" s="279" t="s">
        <v>396</v>
      </c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79"/>
      <c r="Q56" s="279"/>
      <c r="R56" s="279"/>
      <c r="S56" s="279"/>
      <c r="T56" s="279"/>
      <c r="U56" s="279"/>
      <c r="V56" s="279"/>
      <c r="W56" s="279"/>
      <c r="X56" s="279"/>
      <c r="Y56" s="279"/>
      <c r="Z56" s="279"/>
      <c r="AA56" s="279"/>
      <c r="AB56" s="279"/>
      <c r="AC56" s="279"/>
      <c r="AD56" s="279"/>
      <c r="AE56" s="279"/>
      <c r="AF56" s="279"/>
      <c r="AG56" s="279"/>
      <c r="AH56" s="279"/>
      <c r="AI56" s="279"/>
      <c r="AJ56" s="279"/>
      <c r="AK56" s="279"/>
      <c r="AL56" s="279"/>
      <c r="AM56" s="279"/>
      <c r="AN56" s="279"/>
      <c r="AO56" s="279"/>
      <c r="AP56" s="279"/>
      <c r="AQ56" s="279"/>
      <c r="AR56" s="279"/>
      <c r="AS56" s="279"/>
      <c r="AT56" s="280"/>
      <c r="AU56" s="215"/>
      <c r="AV56" s="189"/>
      <c r="AW56" s="189"/>
      <c r="AX56" s="189"/>
      <c r="AY56" s="216"/>
      <c r="AZ56" s="223"/>
      <c r="BA56" s="189"/>
      <c r="BB56" s="189"/>
      <c r="BC56" s="189"/>
      <c r="BD56" s="216"/>
      <c r="BE56" s="223"/>
      <c r="BF56" s="189"/>
      <c r="BG56" s="189"/>
      <c r="BH56" s="189"/>
      <c r="BI56" s="189"/>
      <c r="BJ56" s="189"/>
      <c r="BK56" s="189"/>
      <c r="BL56" s="189"/>
      <c r="BM56" s="216"/>
      <c r="BN56" s="223"/>
      <c r="BO56" s="189"/>
      <c r="BP56" s="189"/>
      <c r="BQ56" s="189"/>
      <c r="BR56" s="189"/>
      <c r="BS56" s="216"/>
      <c r="BT56" s="201"/>
      <c r="BU56" s="202"/>
      <c r="BV56" s="202"/>
      <c r="BW56" s="202"/>
      <c r="BX56" s="202"/>
      <c r="BY56" s="202"/>
      <c r="BZ56" s="203"/>
      <c r="CA56" s="201"/>
      <c r="CB56" s="202"/>
      <c r="CC56" s="202"/>
      <c r="CD56" s="202"/>
      <c r="CE56" s="202"/>
      <c r="CF56" s="202"/>
      <c r="CG56" s="203"/>
      <c r="CH56" s="201"/>
      <c r="CI56" s="202"/>
      <c r="CJ56" s="202"/>
      <c r="CK56" s="202"/>
      <c r="CL56" s="202"/>
      <c r="CM56" s="202"/>
      <c r="CN56" s="203"/>
      <c r="CO56" s="201"/>
      <c r="CP56" s="202"/>
      <c r="CQ56" s="202"/>
      <c r="CR56" s="202"/>
      <c r="CS56" s="202"/>
      <c r="CT56" s="202"/>
      <c r="CU56" s="205"/>
    </row>
    <row r="57" spans="1:99" ht="14.4" x14ac:dyDescent="0.25">
      <c r="A57" s="208"/>
      <c r="B57" s="208"/>
      <c r="C57" s="208"/>
      <c r="D57" s="209"/>
      <c r="E57" s="277" t="s">
        <v>382</v>
      </c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10"/>
      <c r="AT57" s="211"/>
      <c r="AU57" s="278"/>
      <c r="AV57" s="218"/>
      <c r="AW57" s="218"/>
      <c r="AX57" s="218"/>
      <c r="AY57" s="219"/>
      <c r="AZ57" s="222" t="s">
        <v>72</v>
      </c>
      <c r="BA57" s="213"/>
      <c r="BB57" s="213"/>
      <c r="BC57" s="213"/>
      <c r="BD57" s="214"/>
      <c r="BE57" s="217"/>
      <c r="BF57" s="218"/>
      <c r="BG57" s="218"/>
      <c r="BH57" s="218"/>
      <c r="BI57" s="218"/>
      <c r="BJ57" s="218"/>
      <c r="BK57" s="218"/>
      <c r="BL57" s="218"/>
      <c r="BM57" s="219"/>
      <c r="BN57" s="217"/>
      <c r="BO57" s="218"/>
      <c r="BP57" s="218"/>
      <c r="BQ57" s="218"/>
      <c r="BR57" s="218"/>
      <c r="BS57" s="219"/>
      <c r="BT57" s="198"/>
      <c r="BU57" s="199"/>
      <c r="BV57" s="199"/>
      <c r="BW57" s="199"/>
      <c r="BX57" s="199"/>
      <c r="BY57" s="199"/>
      <c r="BZ57" s="200"/>
      <c r="CA57" s="198"/>
      <c r="CB57" s="199"/>
      <c r="CC57" s="199"/>
      <c r="CD57" s="199"/>
      <c r="CE57" s="199"/>
      <c r="CF57" s="199"/>
      <c r="CG57" s="200"/>
      <c r="CH57" s="198"/>
      <c r="CI57" s="199"/>
      <c r="CJ57" s="199"/>
      <c r="CK57" s="199"/>
      <c r="CL57" s="199"/>
      <c r="CM57" s="199"/>
      <c r="CN57" s="200"/>
      <c r="CO57" s="198"/>
      <c r="CP57" s="199"/>
      <c r="CQ57" s="199"/>
      <c r="CR57" s="199"/>
      <c r="CS57" s="199"/>
      <c r="CT57" s="199"/>
      <c r="CU57" s="204"/>
    </row>
    <row r="58" spans="1:99" x14ac:dyDescent="0.25">
      <c r="A58" s="208" t="s">
        <v>423</v>
      </c>
      <c r="B58" s="208"/>
      <c r="C58" s="208"/>
      <c r="D58" s="209"/>
      <c r="E58" s="272" t="s">
        <v>384</v>
      </c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  <c r="AH58" s="273"/>
      <c r="AI58" s="273"/>
      <c r="AJ58" s="273"/>
      <c r="AK58" s="273"/>
      <c r="AL58" s="273"/>
      <c r="AM58" s="273"/>
      <c r="AN58" s="273"/>
      <c r="AO58" s="273"/>
      <c r="AP58" s="273"/>
      <c r="AQ58" s="273"/>
      <c r="AR58" s="273"/>
      <c r="AS58" s="273"/>
      <c r="AT58" s="274"/>
      <c r="AU58" s="275" t="s">
        <v>424</v>
      </c>
      <c r="AV58" s="276"/>
      <c r="AW58" s="276"/>
      <c r="AX58" s="276"/>
      <c r="AY58" s="276"/>
      <c r="AZ58" s="276" t="s">
        <v>72</v>
      </c>
      <c r="BA58" s="276"/>
      <c r="BB58" s="276"/>
      <c r="BC58" s="276"/>
      <c r="BD58" s="276"/>
      <c r="BE58" s="276" t="s">
        <v>72</v>
      </c>
      <c r="BF58" s="276"/>
      <c r="BG58" s="276"/>
      <c r="BH58" s="276"/>
      <c r="BI58" s="276"/>
      <c r="BJ58" s="276"/>
      <c r="BK58" s="276"/>
      <c r="BL58" s="276"/>
      <c r="BM58" s="276"/>
      <c r="BN58" s="276" t="s">
        <v>72</v>
      </c>
      <c r="BO58" s="276"/>
      <c r="BP58" s="276"/>
      <c r="BQ58" s="276"/>
      <c r="BR58" s="276"/>
      <c r="BS58" s="276"/>
      <c r="BT58" s="270"/>
      <c r="BU58" s="270"/>
      <c r="BV58" s="270"/>
      <c r="BW58" s="270"/>
      <c r="BX58" s="270"/>
      <c r="BY58" s="270"/>
      <c r="BZ58" s="270"/>
      <c r="CA58" s="270"/>
      <c r="CB58" s="270"/>
      <c r="CC58" s="270"/>
      <c r="CD58" s="270"/>
      <c r="CE58" s="270"/>
      <c r="CF58" s="270"/>
      <c r="CG58" s="270"/>
      <c r="CH58" s="270"/>
      <c r="CI58" s="270"/>
      <c r="CJ58" s="270"/>
      <c r="CK58" s="270"/>
      <c r="CL58" s="270"/>
      <c r="CM58" s="270"/>
      <c r="CN58" s="270"/>
      <c r="CO58" s="270"/>
      <c r="CP58" s="270"/>
      <c r="CQ58" s="270"/>
      <c r="CR58" s="270"/>
      <c r="CS58" s="270"/>
      <c r="CT58" s="270"/>
      <c r="CU58" s="271"/>
    </row>
    <row r="59" spans="1:99" x14ac:dyDescent="0.25">
      <c r="A59" s="208" t="s">
        <v>425</v>
      </c>
      <c r="B59" s="208"/>
      <c r="C59" s="208"/>
      <c r="D59" s="209"/>
      <c r="E59" s="233" t="s">
        <v>426</v>
      </c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4"/>
      <c r="W59" s="234"/>
      <c r="X59" s="234"/>
      <c r="Y59" s="234"/>
      <c r="Z59" s="234"/>
      <c r="AA59" s="234"/>
      <c r="AB59" s="234"/>
      <c r="AC59" s="234"/>
      <c r="AD59" s="234"/>
      <c r="AE59" s="234"/>
      <c r="AF59" s="234"/>
      <c r="AG59" s="234"/>
      <c r="AH59" s="234"/>
      <c r="AI59" s="234"/>
      <c r="AJ59" s="234"/>
      <c r="AK59" s="234"/>
      <c r="AL59" s="234"/>
      <c r="AM59" s="234"/>
      <c r="AN59" s="234"/>
      <c r="AO59" s="234"/>
      <c r="AP59" s="234"/>
      <c r="AQ59" s="234"/>
      <c r="AR59" s="234"/>
      <c r="AS59" s="234"/>
      <c r="AT59" s="235"/>
      <c r="AU59" s="212" t="s">
        <v>427</v>
      </c>
      <c r="AV59" s="213"/>
      <c r="AW59" s="213"/>
      <c r="AX59" s="213"/>
      <c r="AY59" s="214"/>
      <c r="AZ59" s="222" t="s">
        <v>72</v>
      </c>
      <c r="BA59" s="213"/>
      <c r="BB59" s="213"/>
      <c r="BC59" s="213"/>
      <c r="BD59" s="214"/>
      <c r="BE59" s="222" t="s">
        <v>72</v>
      </c>
      <c r="BF59" s="213"/>
      <c r="BG59" s="213"/>
      <c r="BH59" s="213"/>
      <c r="BI59" s="213"/>
      <c r="BJ59" s="213"/>
      <c r="BK59" s="213"/>
      <c r="BL59" s="213"/>
      <c r="BM59" s="214"/>
      <c r="BN59" s="222" t="s">
        <v>72</v>
      </c>
      <c r="BO59" s="213"/>
      <c r="BP59" s="213"/>
      <c r="BQ59" s="213"/>
      <c r="BR59" s="213"/>
      <c r="BS59" s="214"/>
      <c r="BT59" s="261">
        <f>BT62</f>
        <v>253515.16</v>
      </c>
      <c r="BU59" s="262"/>
      <c r="BV59" s="262"/>
      <c r="BW59" s="262"/>
      <c r="BX59" s="262"/>
      <c r="BY59" s="262"/>
      <c r="BZ59" s="263"/>
      <c r="CA59" s="261">
        <f>CA62</f>
        <v>382879.97</v>
      </c>
      <c r="CB59" s="262"/>
      <c r="CC59" s="262"/>
      <c r="CD59" s="262"/>
      <c r="CE59" s="262"/>
      <c r="CF59" s="262"/>
      <c r="CG59" s="263"/>
      <c r="CH59" s="261">
        <f>CH62</f>
        <v>381997.52</v>
      </c>
      <c r="CI59" s="262"/>
      <c r="CJ59" s="262"/>
      <c r="CK59" s="262"/>
      <c r="CL59" s="262"/>
      <c r="CM59" s="262"/>
      <c r="CN59" s="263"/>
      <c r="CO59" s="198"/>
      <c r="CP59" s="199"/>
      <c r="CQ59" s="199"/>
      <c r="CR59" s="199"/>
      <c r="CS59" s="199"/>
      <c r="CT59" s="199"/>
      <c r="CU59" s="204"/>
    </row>
    <row r="60" spans="1:99" x14ac:dyDescent="0.25">
      <c r="A60" s="208"/>
      <c r="B60" s="208"/>
      <c r="C60" s="208"/>
      <c r="D60" s="209"/>
      <c r="E60" s="228" t="s">
        <v>428</v>
      </c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29"/>
      <c r="AF60" s="229"/>
      <c r="AG60" s="229"/>
      <c r="AH60" s="229"/>
      <c r="AI60" s="229"/>
      <c r="AJ60" s="229"/>
      <c r="AK60" s="229"/>
      <c r="AL60" s="229"/>
      <c r="AM60" s="229"/>
      <c r="AN60" s="229"/>
      <c r="AO60" s="229"/>
      <c r="AP60" s="229"/>
      <c r="AQ60" s="229"/>
      <c r="AR60" s="229"/>
      <c r="AS60" s="229"/>
      <c r="AT60" s="230"/>
      <c r="AU60" s="236"/>
      <c r="AV60" s="237"/>
      <c r="AW60" s="237"/>
      <c r="AX60" s="237"/>
      <c r="AY60" s="238"/>
      <c r="AZ60" s="239"/>
      <c r="BA60" s="237"/>
      <c r="BB60" s="237"/>
      <c r="BC60" s="237"/>
      <c r="BD60" s="238"/>
      <c r="BE60" s="239"/>
      <c r="BF60" s="237"/>
      <c r="BG60" s="237"/>
      <c r="BH60" s="237"/>
      <c r="BI60" s="237"/>
      <c r="BJ60" s="237"/>
      <c r="BK60" s="237"/>
      <c r="BL60" s="237"/>
      <c r="BM60" s="238"/>
      <c r="BN60" s="239"/>
      <c r="BO60" s="237"/>
      <c r="BP60" s="237"/>
      <c r="BQ60" s="237"/>
      <c r="BR60" s="237"/>
      <c r="BS60" s="238"/>
      <c r="BT60" s="264"/>
      <c r="BU60" s="265"/>
      <c r="BV60" s="265"/>
      <c r="BW60" s="265"/>
      <c r="BX60" s="265"/>
      <c r="BY60" s="265"/>
      <c r="BZ60" s="266"/>
      <c r="CA60" s="264"/>
      <c r="CB60" s="265"/>
      <c r="CC60" s="265"/>
      <c r="CD60" s="265"/>
      <c r="CE60" s="265"/>
      <c r="CF60" s="265"/>
      <c r="CG60" s="266"/>
      <c r="CH60" s="264"/>
      <c r="CI60" s="265"/>
      <c r="CJ60" s="265"/>
      <c r="CK60" s="265"/>
      <c r="CL60" s="265"/>
      <c r="CM60" s="265"/>
      <c r="CN60" s="266"/>
      <c r="CO60" s="224"/>
      <c r="CP60" s="225"/>
      <c r="CQ60" s="225"/>
      <c r="CR60" s="225"/>
      <c r="CS60" s="225"/>
      <c r="CT60" s="225"/>
      <c r="CU60" s="227"/>
    </row>
    <row r="61" spans="1:99" ht="14.4" x14ac:dyDescent="0.25">
      <c r="A61" s="208"/>
      <c r="B61" s="208"/>
      <c r="C61" s="208"/>
      <c r="D61" s="209"/>
      <c r="E61" s="231" t="s">
        <v>429</v>
      </c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1"/>
      <c r="AQ61" s="231"/>
      <c r="AR61" s="231"/>
      <c r="AS61" s="231"/>
      <c r="AT61" s="232"/>
      <c r="AU61" s="215"/>
      <c r="AV61" s="189"/>
      <c r="AW61" s="189"/>
      <c r="AX61" s="189"/>
      <c r="AY61" s="216"/>
      <c r="AZ61" s="223"/>
      <c r="BA61" s="189"/>
      <c r="BB61" s="189"/>
      <c r="BC61" s="189"/>
      <c r="BD61" s="216"/>
      <c r="BE61" s="223"/>
      <c r="BF61" s="189"/>
      <c r="BG61" s="189"/>
      <c r="BH61" s="189"/>
      <c r="BI61" s="189"/>
      <c r="BJ61" s="189"/>
      <c r="BK61" s="189"/>
      <c r="BL61" s="189"/>
      <c r="BM61" s="216"/>
      <c r="BN61" s="223"/>
      <c r="BO61" s="189"/>
      <c r="BP61" s="189"/>
      <c r="BQ61" s="189"/>
      <c r="BR61" s="189"/>
      <c r="BS61" s="216"/>
      <c r="BT61" s="267"/>
      <c r="BU61" s="268"/>
      <c r="BV61" s="268"/>
      <c r="BW61" s="268"/>
      <c r="BX61" s="268"/>
      <c r="BY61" s="268"/>
      <c r="BZ61" s="269"/>
      <c r="CA61" s="267"/>
      <c r="CB61" s="268"/>
      <c r="CC61" s="268"/>
      <c r="CD61" s="268"/>
      <c r="CE61" s="268"/>
      <c r="CF61" s="268"/>
      <c r="CG61" s="269"/>
      <c r="CH61" s="267"/>
      <c r="CI61" s="268"/>
      <c r="CJ61" s="268"/>
      <c r="CK61" s="268"/>
      <c r="CL61" s="268"/>
      <c r="CM61" s="268"/>
      <c r="CN61" s="269"/>
      <c r="CO61" s="201"/>
      <c r="CP61" s="202"/>
      <c r="CQ61" s="202"/>
      <c r="CR61" s="202"/>
      <c r="CS61" s="202"/>
      <c r="CT61" s="202"/>
      <c r="CU61" s="205"/>
    </row>
    <row r="62" spans="1:99" x14ac:dyDescent="0.25">
      <c r="A62" s="208"/>
      <c r="B62" s="208"/>
      <c r="C62" s="208"/>
      <c r="D62" s="209"/>
      <c r="E62" s="210" t="s">
        <v>430</v>
      </c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0"/>
      <c r="AS62" s="210"/>
      <c r="AT62" s="211"/>
      <c r="AU62" s="212" t="s">
        <v>431</v>
      </c>
      <c r="AV62" s="213"/>
      <c r="AW62" s="213"/>
      <c r="AX62" s="213"/>
      <c r="AY62" s="214"/>
      <c r="AZ62" s="222"/>
      <c r="BA62" s="213"/>
      <c r="BB62" s="213"/>
      <c r="BC62" s="213"/>
      <c r="BD62" s="214"/>
      <c r="BE62" s="222" t="s">
        <v>72</v>
      </c>
      <c r="BF62" s="213"/>
      <c r="BG62" s="213"/>
      <c r="BH62" s="213"/>
      <c r="BI62" s="213"/>
      <c r="BJ62" s="213"/>
      <c r="BK62" s="213"/>
      <c r="BL62" s="213"/>
      <c r="BM62" s="214"/>
      <c r="BN62" s="222" t="s">
        <v>72</v>
      </c>
      <c r="BO62" s="213"/>
      <c r="BP62" s="213"/>
      <c r="BQ62" s="213"/>
      <c r="BR62" s="213"/>
      <c r="BS62" s="214"/>
      <c r="BT62" s="240">
        <f>'[1]2027'!J40</f>
        <v>253515.16</v>
      </c>
      <c r="BU62" s="241"/>
      <c r="BV62" s="241"/>
      <c r="BW62" s="241"/>
      <c r="BX62" s="241"/>
      <c r="BY62" s="241"/>
      <c r="BZ62" s="242"/>
      <c r="CA62" s="249">
        <f>'[1]2027'!P36</f>
        <v>382879.97</v>
      </c>
      <c r="CB62" s="250"/>
      <c r="CC62" s="250"/>
      <c r="CD62" s="250"/>
      <c r="CE62" s="250"/>
      <c r="CF62" s="250"/>
      <c r="CG62" s="251"/>
      <c r="CH62" s="198">
        <f>'[1]2027'!Q36</f>
        <v>381997.52</v>
      </c>
      <c r="CI62" s="199"/>
      <c r="CJ62" s="199"/>
      <c r="CK62" s="199"/>
      <c r="CL62" s="199"/>
      <c r="CM62" s="199"/>
      <c r="CN62" s="200"/>
      <c r="CO62" s="198"/>
      <c r="CP62" s="199"/>
      <c r="CQ62" s="199"/>
      <c r="CR62" s="199"/>
      <c r="CS62" s="199"/>
      <c r="CT62" s="199"/>
      <c r="CU62" s="204"/>
    </row>
    <row r="63" spans="1:99" x14ac:dyDescent="0.25">
      <c r="A63" s="208"/>
      <c r="B63" s="208"/>
      <c r="C63" s="208"/>
      <c r="D63" s="209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196">
        <v>2024</v>
      </c>
      <c r="AR63" s="196"/>
      <c r="AS63" s="196"/>
      <c r="AT63" s="258"/>
      <c r="AU63" s="236"/>
      <c r="AV63" s="237"/>
      <c r="AW63" s="237"/>
      <c r="AX63" s="237"/>
      <c r="AY63" s="238"/>
      <c r="AZ63" s="239"/>
      <c r="BA63" s="237"/>
      <c r="BB63" s="237"/>
      <c r="BC63" s="237"/>
      <c r="BD63" s="238"/>
      <c r="BE63" s="239"/>
      <c r="BF63" s="237"/>
      <c r="BG63" s="237"/>
      <c r="BH63" s="237"/>
      <c r="BI63" s="237"/>
      <c r="BJ63" s="237"/>
      <c r="BK63" s="237"/>
      <c r="BL63" s="237"/>
      <c r="BM63" s="238"/>
      <c r="BN63" s="239"/>
      <c r="BO63" s="237"/>
      <c r="BP63" s="237"/>
      <c r="BQ63" s="237"/>
      <c r="BR63" s="237"/>
      <c r="BS63" s="238"/>
      <c r="BT63" s="243"/>
      <c r="BU63" s="244"/>
      <c r="BV63" s="244"/>
      <c r="BW63" s="244"/>
      <c r="BX63" s="244"/>
      <c r="BY63" s="244"/>
      <c r="BZ63" s="245"/>
      <c r="CA63" s="252"/>
      <c r="CB63" s="253"/>
      <c r="CC63" s="253"/>
      <c r="CD63" s="253"/>
      <c r="CE63" s="253"/>
      <c r="CF63" s="253"/>
      <c r="CG63" s="254"/>
      <c r="CH63" s="224"/>
      <c r="CI63" s="225"/>
      <c r="CJ63" s="225"/>
      <c r="CK63" s="225"/>
      <c r="CL63" s="225"/>
      <c r="CM63" s="225"/>
      <c r="CN63" s="226"/>
      <c r="CO63" s="224"/>
      <c r="CP63" s="225"/>
      <c r="CQ63" s="225"/>
      <c r="CR63" s="225"/>
      <c r="CS63" s="225"/>
      <c r="CT63" s="225"/>
      <c r="CU63" s="227"/>
    </row>
    <row r="64" spans="1:99" x14ac:dyDescent="0.25">
      <c r="A64" s="208"/>
      <c r="B64" s="208"/>
      <c r="C64" s="208"/>
      <c r="D64" s="209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196">
        <v>2025</v>
      </c>
      <c r="AR64" s="196"/>
      <c r="AS64" s="196"/>
      <c r="AT64" s="258"/>
      <c r="AU64" s="236"/>
      <c r="AV64" s="237"/>
      <c r="AW64" s="237"/>
      <c r="AX64" s="237"/>
      <c r="AY64" s="238"/>
      <c r="AZ64" s="239"/>
      <c r="BA64" s="237"/>
      <c r="BB64" s="237"/>
      <c r="BC64" s="237"/>
      <c r="BD64" s="238"/>
      <c r="BE64" s="239"/>
      <c r="BF64" s="237"/>
      <c r="BG64" s="237"/>
      <c r="BH64" s="237"/>
      <c r="BI64" s="237"/>
      <c r="BJ64" s="237"/>
      <c r="BK64" s="237"/>
      <c r="BL64" s="237"/>
      <c r="BM64" s="238"/>
      <c r="BN64" s="239"/>
      <c r="BO64" s="237"/>
      <c r="BP64" s="237"/>
      <c r="BQ64" s="237"/>
      <c r="BR64" s="237"/>
      <c r="BS64" s="238"/>
      <c r="BT64" s="243"/>
      <c r="BU64" s="244"/>
      <c r="BV64" s="244"/>
      <c r="BW64" s="244"/>
      <c r="BX64" s="244"/>
      <c r="BY64" s="244"/>
      <c r="BZ64" s="245"/>
      <c r="CA64" s="252"/>
      <c r="CB64" s="253"/>
      <c r="CC64" s="253"/>
      <c r="CD64" s="253"/>
      <c r="CE64" s="253"/>
      <c r="CF64" s="253"/>
      <c r="CG64" s="254"/>
      <c r="CH64" s="224"/>
      <c r="CI64" s="225"/>
      <c r="CJ64" s="225"/>
      <c r="CK64" s="225"/>
      <c r="CL64" s="225"/>
      <c r="CM64" s="225"/>
      <c r="CN64" s="226"/>
      <c r="CO64" s="224"/>
      <c r="CP64" s="225"/>
      <c r="CQ64" s="225"/>
      <c r="CR64" s="225"/>
      <c r="CS64" s="225"/>
      <c r="CT64" s="225"/>
      <c r="CU64" s="227"/>
    </row>
    <row r="65" spans="1:99" x14ac:dyDescent="0.25">
      <c r="A65" s="208"/>
      <c r="B65" s="208"/>
      <c r="C65" s="208"/>
      <c r="D65" s="209"/>
      <c r="E65" s="259">
        <v>2026</v>
      </c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59"/>
      <c r="S65" s="259"/>
      <c r="T65" s="259"/>
      <c r="U65" s="259"/>
      <c r="V65" s="259"/>
      <c r="W65" s="259"/>
      <c r="X65" s="259"/>
      <c r="Y65" s="259"/>
      <c r="Z65" s="259"/>
      <c r="AA65" s="259"/>
      <c r="AB65" s="259"/>
      <c r="AC65" s="259"/>
      <c r="AD65" s="259"/>
      <c r="AE65" s="259"/>
      <c r="AF65" s="259"/>
      <c r="AG65" s="259"/>
      <c r="AH65" s="259"/>
      <c r="AI65" s="259"/>
      <c r="AJ65" s="259"/>
      <c r="AK65" s="259"/>
      <c r="AL65" s="259"/>
      <c r="AM65" s="259"/>
      <c r="AN65" s="259"/>
      <c r="AO65" s="259"/>
      <c r="AP65" s="259"/>
      <c r="AQ65" s="259"/>
      <c r="AR65" s="259"/>
      <c r="AS65" s="259"/>
      <c r="AT65" s="260"/>
      <c r="AU65" s="215"/>
      <c r="AV65" s="189"/>
      <c r="AW65" s="189"/>
      <c r="AX65" s="189"/>
      <c r="AY65" s="216"/>
      <c r="AZ65" s="223"/>
      <c r="BA65" s="189"/>
      <c r="BB65" s="189"/>
      <c r="BC65" s="189"/>
      <c r="BD65" s="216"/>
      <c r="BE65" s="223"/>
      <c r="BF65" s="189"/>
      <c r="BG65" s="189"/>
      <c r="BH65" s="189"/>
      <c r="BI65" s="189"/>
      <c r="BJ65" s="189"/>
      <c r="BK65" s="189"/>
      <c r="BL65" s="189"/>
      <c r="BM65" s="216"/>
      <c r="BN65" s="223"/>
      <c r="BO65" s="189"/>
      <c r="BP65" s="189"/>
      <c r="BQ65" s="189"/>
      <c r="BR65" s="189"/>
      <c r="BS65" s="216"/>
      <c r="BT65" s="246"/>
      <c r="BU65" s="247"/>
      <c r="BV65" s="247"/>
      <c r="BW65" s="247"/>
      <c r="BX65" s="247"/>
      <c r="BY65" s="247"/>
      <c r="BZ65" s="248"/>
      <c r="CA65" s="255"/>
      <c r="CB65" s="256"/>
      <c r="CC65" s="256"/>
      <c r="CD65" s="256"/>
      <c r="CE65" s="256"/>
      <c r="CF65" s="256"/>
      <c r="CG65" s="257"/>
      <c r="CH65" s="201"/>
      <c r="CI65" s="202"/>
      <c r="CJ65" s="202"/>
      <c r="CK65" s="202"/>
      <c r="CL65" s="202"/>
      <c r="CM65" s="202"/>
      <c r="CN65" s="203"/>
      <c r="CO65" s="201"/>
      <c r="CP65" s="202"/>
      <c r="CQ65" s="202"/>
      <c r="CR65" s="202"/>
      <c r="CS65" s="202"/>
      <c r="CT65" s="202"/>
      <c r="CU65" s="205"/>
    </row>
    <row r="66" spans="1:99" x14ac:dyDescent="0.25">
      <c r="A66" s="208" t="s">
        <v>432</v>
      </c>
      <c r="B66" s="208"/>
      <c r="C66" s="208"/>
      <c r="D66" s="209"/>
      <c r="E66" s="233" t="s">
        <v>433</v>
      </c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  <c r="R66" s="234"/>
      <c r="S66" s="234"/>
      <c r="T66" s="234"/>
      <c r="U66" s="234"/>
      <c r="V66" s="234"/>
      <c r="W66" s="234"/>
      <c r="X66" s="234"/>
      <c r="Y66" s="234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234"/>
      <c r="AK66" s="234"/>
      <c r="AL66" s="234"/>
      <c r="AM66" s="234"/>
      <c r="AN66" s="234"/>
      <c r="AO66" s="234"/>
      <c r="AP66" s="234"/>
      <c r="AQ66" s="234"/>
      <c r="AR66" s="234"/>
      <c r="AS66" s="234"/>
      <c r="AT66" s="235"/>
      <c r="AU66" s="212" t="s">
        <v>434</v>
      </c>
      <c r="AV66" s="213"/>
      <c r="AW66" s="213"/>
      <c r="AX66" s="213"/>
      <c r="AY66" s="214"/>
      <c r="AZ66" s="222" t="s">
        <v>72</v>
      </c>
      <c r="BA66" s="213"/>
      <c r="BB66" s="213"/>
      <c r="BC66" s="213"/>
      <c r="BD66" s="214"/>
      <c r="BE66" s="222" t="s">
        <v>72</v>
      </c>
      <c r="BF66" s="213"/>
      <c r="BG66" s="213"/>
      <c r="BH66" s="213"/>
      <c r="BI66" s="213"/>
      <c r="BJ66" s="213"/>
      <c r="BK66" s="213"/>
      <c r="BL66" s="213"/>
      <c r="BM66" s="214"/>
      <c r="BN66" s="222" t="s">
        <v>72</v>
      </c>
      <c r="BO66" s="213"/>
      <c r="BP66" s="213"/>
      <c r="BQ66" s="213"/>
      <c r="BR66" s="213"/>
      <c r="BS66" s="214"/>
      <c r="BT66" s="198"/>
      <c r="BU66" s="199"/>
      <c r="BV66" s="199"/>
      <c r="BW66" s="199"/>
      <c r="BX66" s="199"/>
      <c r="BY66" s="199"/>
      <c r="BZ66" s="200"/>
      <c r="CA66" s="198"/>
      <c r="CB66" s="199"/>
      <c r="CC66" s="199"/>
      <c r="CD66" s="199"/>
      <c r="CE66" s="199"/>
      <c r="CF66" s="199"/>
      <c r="CG66" s="200"/>
      <c r="CH66" s="198"/>
      <c r="CI66" s="199"/>
      <c r="CJ66" s="199"/>
      <c r="CK66" s="199"/>
      <c r="CL66" s="199"/>
      <c r="CM66" s="199"/>
      <c r="CN66" s="200"/>
      <c r="CO66" s="198"/>
      <c r="CP66" s="199"/>
      <c r="CQ66" s="199"/>
      <c r="CR66" s="199"/>
      <c r="CS66" s="199"/>
      <c r="CT66" s="199"/>
      <c r="CU66" s="204"/>
    </row>
    <row r="67" spans="1:99" x14ac:dyDescent="0.25">
      <c r="A67" s="208"/>
      <c r="B67" s="208"/>
      <c r="C67" s="208"/>
      <c r="D67" s="209"/>
      <c r="E67" s="228" t="s">
        <v>435</v>
      </c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  <c r="AC67" s="229"/>
      <c r="AD67" s="229"/>
      <c r="AE67" s="229"/>
      <c r="AF67" s="229"/>
      <c r="AG67" s="229"/>
      <c r="AH67" s="229"/>
      <c r="AI67" s="229"/>
      <c r="AJ67" s="229"/>
      <c r="AK67" s="229"/>
      <c r="AL67" s="229"/>
      <c r="AM67" s="229"/>
      <c r="AN67" s="229"/>
      <c r="AO67" s="229"/>
      <c r="AP67" s="229"/>
      <c r="AQ67" s="229"/>
      <c r="AR67" s="229"/>
      <c r="AS67" s="229"/>
      <c r="AT67" s="230"/>
      <c r="AU67" s="236"/>
      <c r="AV67" s="237"/>
      <c r="AW67" s="237"/>
      <c r="AX67" s="237"/>
      <c r="AY67" s="238"/>
      <c r="AZ67" s="239"/>
      <c r="BA67" s="237"/>
      <c r="BB67" s="237"/>
      <c r="BC67" s="237"/>
      <c r="BD67" s="238"/>
      <c r="BE67" s="239"/>
      <c r="BF67" s="237"/>
      <c r="BG67" s="237"/>
      <c r="BH67" s="237"/>
      <c r="BI67" s="237"/>
      <c r="BJ67" s="237"/>
      <c r="BK67" s="237"/>
      <c r="BL67" s="237"/>
      <c r="BM67" s="238"/>
      <c r="BN67" s="239"/>
      <c r="BO67" s="237"/>
      <c r="BP67" s="237"/>
      <c r="BQ67" s="237"/>
      <c r="BR67" s="237"/>
      <c r="BS67" s="238"/>
      <c r="BT67" s="224"/>
      <c r="BU67" s="225"/>
      <c r="BV67" s="225"/>
      <c r="BW67" s="225"/>
      <c r="BX67" s="225"/>
      <c r="BY67" s="225"/>
      <c r="BZ67" s="226"/>
      <c r="CA67" s="224"/>
      <c r="CB67" s="225"/>
      <c r="CC67" s="225"/>
      <c r="CD67" s="225"/>
      <c r="CE67" s="225"/>
      <c r="CF67" s="225"/>
      <c r="CG67" s="226"/>
      <c r="CH67" s="224"/>
      <c r="CI67" s="225"/>
      <c r="CJ67" s="225"/>
      <c r="CK67" s="225"/>
      <c r="CL67" s="225"/>
      <c r="CM67" s="225"/>
      <c r="CN67" s="226"/>
      <c r="CO67" s="224"/>
      <c r="CP67" s="225"/>
      <c r="CQ67" s="225"/>
      <c r="CR67" s="225"/>
      <c r="CS67" s="225"/>
      <c r="CT67" s="225"/>
      <c r="CU67" s="227"/>
    </row>
    <row r="68" spans="1:99" x14ac:dyDescent="0.25">
      <c r="A68" s="208"/>
      <c r="B68" s="208"/>
      <c r="C68" s="208"/>
      <c r="D68" s="209"/>
      <c r="E68" s="231" t="s">
        <v>436</v>
      </c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  <c r="AA68" s="231"/>
      <c r="AB68" s="231"/>
      <c r="AC68" s="231"/>
      <c r="AD68" s="231"/>
      <c r="AE68" s="231"/>
      <c r="AF68" s="231"/>
      <c r="AG68" s="231"/>
      <c r="AH68" s="231"/>
      <c r="AI68" s="231"/>
      <c r="AJ68" s="231"/>
      <c r="AK68" s="231"/>
      <c r="AL68" s="231"/>
      <c r="AM68" s="231"/>
      <c r="AN68" s="231"/>
      <c r="AO68" s="231"/>
      <c r="AP68" s="231"/>
      <c r="AQ68" s="231"/>
      <c r="AR68" s="231"/>
      <c r="AS68" s="231"/>
      <c r="AT68" s="232"/>
      <c r="AU68" s="215"/>
      <c r="AV68" s="189"/>
      <c r="AW68" s="189"/>
      <c r="AX68" s="189"/>
      <c r="AY68" s="216"/>
      <c r="AZ68" s="223"/>
      <c r="BA68" s="189"/>
      <c r="BB68" s="189"/>
      <c r="BC68" s="189"/>
      <c r="BD68" s="216"/>
      <c r="BE68" s="223"/>
      <c r="BF68" s="189"/>
      <c r="BG68" s="189"/>
      <c r="BH68" s="189"/>
      <c r="BI68" s="189"/>
      <c r="BJ68" s="189"/>
      <c r="BK68" s="189"/>
      <c r="BL68" s="189"/>
      <c r="BM68" s="216"/>
      <c r="BN68" s="223"/>
      <c r="BO68" s="189"/>
      <c r="BP68" s="189"/>
      <c r="BQ68" s="189"/>
      <c r="BR68" s="189"/>
      <c r="BS68" s="216"/>
      <c r="BT68" s="201"/>
      <c r="BU68" s="202"/>
      <c r="BV68" s="202"/>
      <c r="BW68" s="202"/>
      <c r="BX68" s="202"/>
      <c r="BY68" s="202"/>
      <c r="BZ68" s="203"/>
      <c r="CA68" s="201"/>
      <c r="CB68" s="202"/>
      <c r="CC68" s="202"/>
      <c r="CD68" s="202"/>
      <c r="CE68" s="202"/>
      <c r="CF68" s="202"/>
      <c r="CG68" s="203"/>
      <c r="CH68" s="201"/>
      <c r="CI68" s="202"/>
      <c r="CJ68" s="202"/>
      <c r="CK68" s="202"/>
      <c r="CL68" s="202"/>
      <c r="CM68" s="202"/>
      <c r="CN68" s="203"/>
      <c r="CO68" s="201"/>
      <c r="CP68" s="202"/>
      <c r="CQ68" s="202"/>
      <c r="CR68" s="202"/>
      <c r="CS68" s="202"/>
      <c r="CT68" s="202"/>
      <c r="CU68" s="205"/>
    </row>
    <row r="69" spans="1:99" x14ac:dyDescent="0.25">
      <c r="A69" s="208"/>
      <c r="B69" s="208"/>
      <c r="C69" s="208"/>
      <c r="D69" s="209"/>
      <c r="E69" s="210" t="s">
        <v>437</v>
      </c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1"/>
      <c r="AU69" s="212" t="s">
        <v>438</v>
      </c>
      <c r="AV69" s="213"/>
      <c r="AW69" s="213"/>
      <c r="AX69" s="213"/>
      <c r="AY69" s="214"/>
      <c r="AZ69" s="217"/>
      <c r="BA69" s="218"/>
      <c r="BB69" s="218"/>
      <c r="BC69" s="218"/>
      <c r="BD69" s="219"/>
      <c r="BE69" s="222" t="s">
        <v>72</v>
      </c>
      <c r="BF69" s="213"/>
      <c r="BG69" s="213"/>
      <c r="BH69" s="213"/>
      <c r="BI69" s="213"/>
      <c r="BJ69" s="213"/>
      <c r="BK69" s="213"/>
      <c r="BL69" s="213"/>
      <c r="BM69" s="214"/>
      <c r="BN69" s="222" t="s">
        <v>72</v>
      </c>
      <c r="BO69" s="213"/>
      <c r="BP69" s="213"/>
      <c r="BQ69" s="213"/>
      <c r="BR69" s="213"/>
      <c r="BS69" s="214"/>
      <c r="BT69" s="198"/>
      <c r="BU69" s="199"/>
      <c r="BV69" s="199"/>
      <c r="BW69" s="199"/>
      <c r="BX69" s="199"/>
      <c r="BY69" s="199"/>
      <c r="BZ69" s="200"/>
      <c r="CA69" s="198"/>
      <c r="CB69" s="199"/>
      <c r="CC69" s="199"/>
      <c r="CD69" s="199"/>
      <c r="CE69" s="199"/>
      <c r="CF69" s="199"/>
      <c r="CG69" s="200"/>
      <c r="CH69" s="198"/>
      <c r="CI69" s="199"/>
      <c r="CJ69" s="199"/>
      <c r="CK69" s="199"/>
      <c r="CL69" s="199"/>
      <c r="CM69" s="199"/>
      <c r="CN69" s="200"/>
      <c r="CO69" s="198"/>
      <c r="CP69" s="199"/>
      <c r="CQ69" s="199"/>
      <c r="CR69" s="199"/>
      <c r="CS69" s="199"/>
      <c r="CT69" s="199"/>
      <c r="CU69" s="204"/>
    </row>
    <row r="70" spans="1:99" x14ac:dyDescent="0.25">
      <c r="A70" s="208"/>
      <c r="B70" s="208"/>
      <c r="C70" s="208"/>
      <c r="D70" s="209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206"/>
      <c r="AO70" s="206"/>
      <c r="AP70" s="206"/>
      <c r="AQ70" s="206"/>
      <c r="AR70" s="206"/>
      <c r="AS70" s="206"/>
      <c r="AT70" s="207"/>
      <c r="AU70" s="215"/>
      <c r="AV70" s="189"/>
      <c r="AW70" s="189"/>
      <c r="AX70" s="189"/>
      <c r="AY70" s="216"/>
      <c r="AZ70" s="220"/>
      <c r="BA70" s="191"/>
      <c r="BB70" s="191"/>
      <c r="BC70" s="191"/>
      <c r="BD70" s="221"/>
      <c r="BE70" s="223"/>
      <c r="BF70" s="189"/>
      <c r="BG70" s="189"/>
      <c r="BH70" s="189"/>
      <c r="BI70" s="189"/>
      <c r="BJ70" s="189"/>
      <c r="BK70" s="189"/>
      <c r="BL70" s="189"/>
      <c r="BM70" s="216"/>
      <c r="BN70" s="223"/>
      <c r="BO70" s="189"/>
      <c r="BP70" s="189"/>
      <c r="BQ70" s="189"/>
      <c r="BR70" s="189"/>
      <c r="BS70" s="216"/>
      <c r="BT70" s="201"/>
      <c r="BU70" s="202"/>
      <c r="BV70" s="202"/>
      <c r="BW70" s="202"/>
      <c r="BX70" s="202"/>
      <c r="BY70" s="202"/>
      <c r="BZ70" s="203"/>
      <c r="CA70" s="201"/>
      <c r="CB70" s="202"/>
      <c r="CC70" s="202"/>
      <c r="CD70" s="202"/>
      <c r="CE70" s="202"/>
      <c r="CF70" s="202"/>
      <c r="CG70" s="203"/>
      <c r="CH70" s="201"/>
      <c r="CI70" s="202"/>
      <c r="CJ70" s="202"/>
      <c r="CK70" s="202"/>
      <c r="CL70" s="202"/>
      <c r="CM70" s="202"/>
      <c r="CN70" s="203"/>
      <c r="CO70" s="201"/>
      <c r="CP70" s="202"/>
      <c r="CQ70" s="202"/>
      <c r="CR70" s="202"/>
      <c r="CS70" s="202"/>
      <c r="CT70" s="202"/>
      <c r="CU70" s="205"/>
    </row>
    <row r="71" spans="1:99" x14ac:dyDescent="0.25">
      <c r="A71" s="24" t="s">
        <v>439</v>
      </c>
    </row>
    <row r="72" spans="1:99" x14ac:dyDescent="0.25">
      <c r="A72" s="24" t="s">
        <v>440</v>
      </c>
      <c r="N72" s="195" t="s">
        <v>441</v>
      </c>
      <c r="O72" s="195"/>
      <c r="P72" s="195"/>
      <c r="Q72" s="195"/>
      <c r="R72" s="195"/>
      <c r="S72" s="195"/>
      <c r="T72" s="195"/>
      <c r="U72" s="195"/>
      <c r="V72" s="195"/>
      <c r="W72" s="195"/>
      <c r="X72" s="195"/>
      <c r="Y72" s="195"/>
      <c r="Z72" s="195"/>
      <c r="AA72" s="195"/>
      <c r="AB72" s="195"/>
      <c r="AC72" s="195"/>
      <c r="AD72" s="195"/>
      <c r="AE72" s="195"/>
      <c r="AF72" s="26"/>
      <c r="AG72" s="197"/>
      <c r="AH72" s="197"/>
      <c r="AI72" s="197"/>
      <c r="AJ72" s="197"/>
      <c r="AK72" s="197"/>
      <c r="AL72" s="197"/>
      <c r="AM72" s="197"/>
      <c r="AN72" s="197"/>
      <c r="AO72" s="197"/>
      <c r="AP72" s="197"/>
      <c r="AQ72" s="197"/>
      <c r="AR72" s="197"/>
      <c r="AS72" s="197"/>
      <c r="AU72" s="195" t="s">
        <v>442</v>
      </c>
      <c r="AV72" s="195"/>
      <c r="AW72" s="195"/>
      <c r="AX72" s="195"/>
      <c r="AY72" s="195"/>
      <c r="AZ72" s="195"/>
      <c r="BA72" s="195"/>
      <c r="BB72" s="195"/>
      <c r="BC72" s="195"/>
      <c r="BD72" s="195"/>
      <c r="BE72" s="195"/>
      <c r="BF72" s="195"/>
      <c r="BG72" s="195"/>
      <c r="BH72" s="195"/>
      <c r="BI72" s="195"/>
      <c r="BJ72" s="195"/>
      <c r="BK72" s="195"/>
      <c r="BL72" s="195"/>
      <c r="BM72" s="195"/>
      <c r="BN72" s="195"/>
      <c r="BO72" s="195"/>
      <c r="BP72" s="195"/>
      <c r="BQ72" s="195"/>
      <c r="BR72" s="195"/>
      <c r="BS72" s="195"/>
      <c r="BT72" s="195"/>
      <c r="BU72" s="195"/>
    </row>
    <row r="73" spans="1:99" s="12" customFormat="1" ht="9.6" x14ac:dyDescent="0.2">
      <c r="N73" s="185" t="s">
        <v>443</v>
      </c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5"/>
      <c r="AG73" s="185" t="s">
        <v>11</v>
      </c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U73" s="185" t="s">
        <v>12</v>
      </c>
      <c r="AV73" s="185"/>
      <c r="AW73" s="185"/>
      <c r="AX73" s="185"/>
      <c r="AY73" s="185"/>
      <c r="AZ73" s="185"/>
      <c r="BA73" s="185"/>
      <c r="BB73" s="185"/>
      <c r="BC73" s="185"/>
      <c r="BD73" s="185"/>
      <c r="BE73" s="185"/>
      <c r="BF73" s="185"/>
      <c r="BG73" s="185"/>
      <c r="BH73" s="185"/>
      <c r="BI73" s="185"/>
      <c r="BJ73" s="185"/>
      <c r="BK73" s="185"/>
      <c r="BL73" s="185"/>
      <c r="BM73" s="185"/>
      <c r="BN73" s="185"/>
      <c r="BO73" s="185"/>
      <c r="BP73" s="185"/>
      <c r="BQ73" s="185"/>
      <c r="BR73" s="185"/>
      <c r="BS73" s="185"/>
      <c r="BT73" s="185"/>
      <c r="BU73" s="185"/>
    </row>
    <row r="74" spans="1:99" x14ac:dyDescent="0.25">
      <c r="A74" s="24" t="s">
        <v>444</v>
      </c>
      <c r="N74" s="195" t="s">
        <v>445</v>
      </c>
      <c r="O74" s="195"/>
      <c r="P74" s="195"/>
      <c r="Q74" s="195"/>
      <c r="R74" s="195"/>
      <c r="S74" s="195"/>
      <c r="T74" s="195"/>
      <c r="U74" s="195"/>
      <c r="V74" s="195"/>
      <c r="W74" s="195"/>
      <c r="X74" s="195"/>
      <c r="Y74" s="195"/>
      <c r="Z74" s="195"/>
      <c r="AA74" s="195"/>
      <c r="AB74" s="195"/>
      <c r="AC74" s="195"/>
      <c r="AD74" s="195"/>
      <c r="AE74" s="195"/>
      <c r="AF74" s="26"/>
      <c r="AG74" s="197"/>
      <c r="AH74" s="197"/>
      <c r="AI74" s="197"/>
      <c r="AJ74" s="197"/>
      <c r="AK74" s="197"/>
      <c r="AL74" s="197"/>
      <c r="AM74" s="197"/>
      <c r="AN74" s="197"/>
      <c r="AO74" s="197"/>
      <c r="AP74" s="197"/>
      <c r="AQ74" s="197"/>
      <c r="AR74" s="197"/>
      <c r="AS74" s="197"/>
      <c r="AU74" s="189" t="s">
        <v>446</v>
      </c>
      <c r="AV74" s="189"/>
      <c r="AW74" s="189"/>
      <c r="AX74" s="189"/>
      <c r="AY74" s="189"/>
      <c r="AZ74" s="189"/>
      <c r="BA74" s="189"/>
      <c r="BB74" s="189"/>
      <c r="BC74" s="189"/>
      <c r="BD74" s="189"/>
      <c r="BE74" s="189"/>
      <c r="BF74" s="189"/>
      <c r="BG74" s="189"/>
      <c r="BH74" s="189"/>
      <c r="BI74" s="189"/>
      <c r="BJ74" s="189"/>
      <c r="BK74" s="189"/>
      <c r="BL74" s="189"/>
      <c r="BM74" s="189"/>
      <c r="BN74" s="189"/>
      <c r="BO74" s="189"/>
      <c r="BP74" s="189"/>
      <c r="BQ74" s="189"/>
      <c r="BR74" s="189"/>
      <c r="BS74" s="189"/>
      <c r="BT74" s="189"/>
      <c r="BU74" s="189"/>
    </row>
    <row r="75" spans="1:99" s="12" customFormat="1" ht="9.6" x14ac:dyDescent="0.2">
      <c r="N75" s="185" t="s">
        <v>443</v>
      </c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5"/>
      <c r="AG75" s="185" t="s">
        <v>11</v>
      </c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U75" s="185" t="s">
        <v>447</v>
      </c>
      <c r="AV75" s="185"/>
      <c r="AW75" s="185"/>
      <c r="AX75" s="185"/>
      <c r="AY75" s="185"/>
      <c r="AZ75" s="185"/>
      <c r="BA75" s="185"/>
      <c r="BB75" s="185"/>
      <c r="BC75" s="185"/>
      <c r="BD75" s="185"/>
      <c r="BE75" s="185"/>
      <c r="BF75" s="185"/>
      <c r="BG75" s="185"/>
      <c r="BH75" s="185"/>
      <c r="BI75" s="185"/>
      <c r="BJ75" s="185"/>
      <c r="BK75" s="185"/>
      <c r="BL75" s="185"/>
      <c r="BM75" s="185"/>
      <c r="BN75" s="185"/>
      <c r="BO75" s="185"/>
      <c r="BP75" s="185"/>
      <c r="BQ75" s="185"/>
      <c r="BR75" s="185"/>
      <c r="BS75" s="185"/>
      <c r="BT75" s="185"/>
      <c r="BU75" s="185"/>
    </row>
    <row r="76" spans="1:99" ht="14.4" x14ac:dyDescent="0.25">
      <c r="A76" s="27" t="s">
        <v>13</v>
      </c>
      <c r="B76" s="189" t="s">
        <v>14</v>
      </c>
      <c r="C76" s="189"/>
      <c r="D76" s="189"/>
      <c r="E76" s="24" t="s">
        <v>15</v>
      </c>
      <c r="G76" s="189" t="s">
        <v>16</v>
      </c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96">
        <v>20</v>
      </c>
      <c r="S76" s="196"/>
      <c r="T76" s="191" t="s">
        <v>17</v>
      </c>
      <c r="U76" s="191"/>
      <c r="V76" s="191"/>
      <c r="W76" s="24" t="s">
        <v>448</v>
      </c>
    </row>
    <row r="77" spans="1:99" s="28" customFormat="1" ht="8.4" thickBot="1" x14ac:dyDescent="0.2"/>
    <row r="78" spans="1:99" ht="14.4" x14ac:dyDescent="0.25">
      <c r="A78" s="192" t="s">
        <v>449</v>
      </c>
      <c r="B78" s="193"/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93"/>
      <c r="AN78" s="193"/>
      <c r="AO78" s="193"/>
      <c r="AP78" s="193"/>
      <c r="AQ78" s="193"/>
      <c r="AR78" s="193"/>
      <c r="AS78" s="193"/>
      <c r="AT78" s="193"/>
      <c r="AU78" s="193"/>
      <c r="AV78" s="193"/>
      <c r="AW78" s="193"/>
      <c r="AX78" s="193"/>
      <c r="AY78" s="193"/>
      <c r="AZ78" s="193"/>
      <c r="BA78" s="193"/>
      <c r="BB78" s="193"/>
      <c r="BC78" s="193"/>
      <c r="BD78" s="193"/>
      <c r="BE78" s="193"/>
      <c r="BF78" s="193"/>
      <c r="BG78" s="193"/>
      <c r="BH78" s="193"/>
      <c r="BI78" s="193"/>
      <c r="BJ78" s="193"/>
      <c r="BK78" s="193"/>
      <c r="BL78" s="193"/>
      <c r="BM78" s="193"/>
      <c r="BN78" s="193"/>
      <c r="BO78" s="193"/>
      <c r="BP78" s="193"/>
      <c r="BQ78" s="193"/>
      <c r="BR78" s="193"/>
      <c r="BS78" s="193"/>
      <c r="BT78" s="193"/>
      <c r="BU78" s="194"/>
    </row>
    <row r="79" spans="1:99" x14ac:dyDescent="0.25">
      <c r="A79" s="29"/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  <c r="AD79" s="195"/>
      <c r="AE79" s="195"/>
      <c r="AF79" s="195"/>
      <c r="AG79" s="195"/>
      <c r="AH79" s="195"/>
      <c r="AI79" s="195"/>
      <c r="AJ79" s="195"/>
      <c r="AK79" s="195"/>
      <c r="AL79" s="195"/>
      <c r="AM79" s="195"/>
      <c r="AN79" s="195"/>
      <c r="AO79" s="195"/>
      <c r="AP79" s="195"/>
      <c r="AQ79" s="195"/>
      <c r="AR79" s="195"/>
      <c r="AS79" s="195"/>
      <c r="AT79" s="195"/>
      <c r="AU79" s="195"/>
      <c r="AV79" s="195"/>
      <c r="AW79" s="195"/>
      <c r="AX79" s="195"/>
      <c r="AY79" s="195"/>
      <c r="AZ79" s="195"/>
      <c r="BA79" s="195"/>
      <c r="BB79" s="195"/>
      <c r="BC79" s="195"/>
      <c r="BD79" s="195"/>
      <c r="BE79" s="195"/>
      <c r="BF79" s="195"/>
      <c r="BG79" s="195"/>
      <c r="BH79" s="195"/>
      <c r="BI79" s="195"/>
      <c r="BJ79" s="195"/>
      <c r="BK79" s="195"/>
      <c r="BL79" s="195"/>
      <c r="BM79" s="195"/>
      <c r="BN79" s="195"/>
      <c r="BO79" s="195"/>
      <c r="BP79" s="195"/>
      <c r="BQ79" s="195"/>
      <c r="BR79" s="195"/>
      <c r="BS79" s="195"/>
      <c r="BT79" s="195"/>
      <c r="BU79" s="30"/>
    </row>
    <row r="80" spans="1:99" s="33" customFormat="1" ht="9.6" x14ac:dyDescent="0.3">
      <c r="A80" s="31"/>
      <c r="B80" s="185" t="s">
        <v>450</v>
      </c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85"/>
      <c r="BB80" s="185"/>
      <c r="BC80" s="185"/>
      <c r="BD80" s="185"/>
      <c r="BE80" s="185"/>
      <c r="BF80" s="185"/>
      <c r="BG80" s="185"/>
      <c r="BH80" s="185"/>
      <c r="BI80" s="185"/>
      <c r="BJ80" s="185"/>
      <c r="BK80" s="185"/>
      <c r="BL80" s="185"/>
      <c r="BM80" s="185"/>
      <c r="BN80" s="185"/>
      <c r="BO80" s="185"/>
      <c r="BP80" s="185"/>
      <c r="BQ80" s="185"/>
      <c r="BR80" s="185"/>
      <c r="BS80" s="185"/>
      <c r="BT80" s="185"/>
      <c r="BU80" s="32"/>
    </row>
    <row r="81" spans="1:101" x14ac:dyDescent="0.25">
      <c r="A81" s="29"/>
      <c r="B81" s="195" t="s">
        <v>451</v>
      </c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  <c r="R81" s="195"/>
      <c r="S81" s="195"/>
      <c r="T81" s="195"/>
      <c r="U81" s="195"/>
      <c r="V81" s="195"/>
      <c r="W81" s="195"/>
      <c r="X81" s="195"/>
      <c r="Y81" s="195"/>
      <c r="Z81" s="195"/>
      <c r="AA81" s="195"/>
      <c r="AB81" s="195"/>
      <c r="AC81" s="195"/>
      <c r="AD81" s="195"/>
      <c r="AE81" s="195"/>
      <c r="AF81" s="195"/>
      <c r="AG81" s="195"/>
      <c r="AH81" s="195"/>
      <c r="AI81" s="195"/>
      <c r="AJ81" s="195"/>
      <c r="AK81" s="195"/>
      <c r="AL81" s="195"/>
      <c r="AM81" s="195"/>
      <c r="AN81" s="195"/>
      <c r="AO81" s="195"/>
      <c r="AP81" s="195"/>
      <c r="AR81" s="195"/>
      <c r="AS81" s="195"/>
      <c r="AT81" s="195"/>
      <c r="AU81" s="195"/>
      <c r="AV81" s="195"/>
      <c r="AW81" s="195"/>
      <c r="AX81" s="195"/>
      <c r="AY81" s="195"/>
      <c r="AZ81" s="195"/>
      <c r="BB81" s="195" t="s">
        <v>452</v>
      </c>
      <c r="BC81" s="195"/>
      <c r="BD81" s="195"/>
      <c r="BE81" s="195"/>
      <c r="BF81" s="195"/>
      <c r="BG81" s="195"/>
      <c r="BH81" s="195"/>
      <c r="BI81" s="195"/>
      <c r="BJ81" s="195"/>
      <c r="BK81" s="195"/>
      <c r="BL81" s="195"/>
      <c r="BM81" s="195"/>
      <c r="BN81" s="195"/>
      <c r="BO81" s="195"/>
      <c r="BP81" s="195"/>
      <c r="BQ81" s="195"/>
      <c r="BR81" s="195"/>
      <c r="BS81" s="195"/>
      <c r="BT81" s="195"/>
      <c r="BU81" s="30"/>
    </row>
    <row r="82" spans="1:101" s="12" customFormat="1" ht="9.6" x14ac:dyDescent="0.2">
      <c r="A82" s="34"/>
      <c r="B82" s="185" t="s">
        <v>453</v>
      </c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R82" s="185" t="s">
        <v>11</v>
      </c>
      <c r="AS82" s="185"/>
      <c r="AT82" s="185"/>
      <c r="AU82" s="185"/>
      <c r="AV82" s="185"/>
      <c r="AW82" s="185"/>
      <c r="AX82" s="185"/>
      <c r="AY82" s="185"/>
      <c r="AZ82" s="185"/>
      <c r="BB82" s="185" t="s">
        <v>12</v>
      </c>
      <c r="BC82" s="185"/>
      <c r="BD82" s="185"/>
      <c r="BE82" s="185"/>
      <c r="BF82" s="185"/>
      <c r="BG82" s="185"/>
      <c r="BH82" s="185"/>
      <c r="BI82" s="185"/>
      <c r="BJ82" s="185"/>
      <c r="BK82" s="185"/>
      <c r="BL82" s="185"/>
      <c r="BM82" s="185"/>
      <c r="BN82" s="185"/>
      <c r="BO82" s="185"/>
      <c r="BP82" s="185"/>
      <c r="BQ82" s="185"/>
      <c r="BR82" s="185"/>
      <c r="BS82" s="185"/>
      <c r="BT82" s="185"/>
      <c r="BU82" s="35"/>
    </row>
    <row r="83" spans="1:101" x14ac:dyDescent="0.25">
      <c r="A83" s="29"/>
      <c r="B83" s="36" t="s">
        <v>13</v>
      </c>
      <c r="C83" s="189" t="s">
        <v>14</v>
      </c>
      <c r="D83" s="189"/>
      <c r="E83" s="189"/>
      <c r="F83" s="37" t="s">
        <v>15</v>
      </c>
      <c r="G83" s="37"/>
      <c r="H83" s="189" t="s">
        <v>16</v>
      </c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90">
        <v>20</v>
      </c>
      <c r="T83" s="190"/>
      <c r="U83" s="191" t="s">
        <v>17</v>
      </c>
      <c r="V83" s="191"/>
      <c r="W83" s="191"/>
      <c r="X83" s="37" t="s">
        <v>18</v>
      </c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0"/>
    </row>
    <row r="84" spans="1:101" ht="12.6" thickBot="1" x14ac:dyDescent="0.3">
      <c r="A84" s="38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40"/>
    </row>
    <row r="86" spans="1:101" x14ac:dyDescent="0.25">
      <c r="CW86" s="37"/>
    </row>
    <row r="87" spans="1:101" x14ac:dyDescent="0.25">
      <c r="CW87" s="41"/>
    </row>
  </sheetData>
  <mergeCells count="419">
    <mergeCell ref="A1:CU1"/>
    <mergeCell ref="A3:D3"/>
    <mergeCell ref="E3:AT3"/>
    <mergeCell ref="AU3:AY3"/>
    <mergeCell ref="AZ3:BD3"/>
    <mergeCell ref="BE3:BM3"/>
    <mergeCell ref="BN3:BS3"/>
    <mergeCell ref="BT3:CU3"/>
    <mergeCell ref="BT4:BZ4"/>
    <mergeCell ref="CA4:CG4"/>
    <mergeCell ref="CH4:CN4"/>
    <mergeCell ref="CO4:CU4"/>
    <mergeCell ref="A5:D5"/>
    <mergeCell ref="E5:AT5"/>
    <mergeCell ref="AU5:AY5"/>
    <mergeCell ref="AZ5:BD5"/>
    <mergeCell ref="BE5:BM5"/>
    <mergeCell ref="BN5:BS5"/>
    <mergeCell ref="A4:D4"/>
    <mergeCell ref="E4:AT4"/>
    <mergeCell ref="AU4:AY4"/>
    <mergeCell ref="AZ4:BD4"/>
    <mergeCell ref="BE4:BM4"/>
    <mergeCell ref="BN4:BS4"/>
    <mergeCell ref="BT5:BZ5"/>
    <mergeCell ref="CA5:CG5"/>
    <mergeCell ref="CH5:CN5"/>
    <mergeCell ref="CO5:CU5"/>
    <mergeCell ref="A6:D6"/>
    <mergeCell ref="E6:AT6"/>
    <mergeCell ref="AU6:AY6"/>
    <mergeCell ref="AZ6:BD6"/>
    <mergeCell ref="BE6:BM6"/>
    <mergeCell ref="BN6:BS6"/>
    <mergeCell ref="BT6:BZ6"/>
    <mergeCell ref="CA6:CG6"/>
    <mergeCell ref="CH6:CN6"/>
    <mergeCell ref="CO6:CU6"/>
    <mergeCell ref="A7:D7"/>
    <mergeCell ref="E7:AT7"/>
    <mergeCell ref="AU7:AY7"/>
    <mergeCell ref="AZ7:BD7"/>
    <mergeCell ref="BE7:BM7"/>
    <mergeCell ref="BN7:BS7"/>
    <mergeCell ref="BT7:BZ7"/>
    <mergeCell ref="CA7:CG7"/>
    <mergeCell ref="CH7:CN7"/>
    <mergeCell ref="CO7:CU7"/>
    <mergeCell ref="A8:D8"/>
    <mergeCell ref="E8:AT8"/>
    <mergeCell ref="AU8:AY8"/>
    <mergeCell ref="AZ8:BD8"/>
    <mergeCell ref="BE8:BM8"/>
    <mergeCell ref="BN8:BS8"/>
    <mergeCell ref="BT8:BZ8"/>
    <mergeCell ref="CA8:CG8"/>
    <mergeCell ref="CH8:CN8"/>
    <mergeCell ref="CO8:CU8"/>
    <mergeCell ref="A9:D9"/>
    <mergeCell ref="E9:AT9"/>
    <mergeCell ref="AU9:AY9"/>
    <mergeCell ref="AZ9:BD9"/>
    <mergeCell ref="BE9:BM9"/>
    <mergeCell ref="BN9:BS9"/>
    <mergeCell ref="CO10:CU19"/>
    <mergeCell ref="E11:AT11"/>
    <mergeCell ref="E12:AT12"/>
    <mergeCell ref="E13:AT13"/>
    <mergeCell ref="E14:AT14"/>
    <mergeCell ref="E15:AT15"/>
    <mergeCell ref="E16:AT16"/>
    <mergeCell ref="BT9:BZ9"/>
    <mergeCell ref="CA9:CG9"/>
    <mergeCell ref="CH9:CN9"/>
    <mergeCell ref="CO9:CU9"/>
    <mergeCell ref="E10:AT10"/>
    <mergeCell ref="AU10:AY19"/>
    <mergeCell ref="AZ10:BD19"/>
    <mergeCell ref="BE10:BM19"/>
    <mergeCell ref="BN10:BS19"/>
    <mergeCell ref="E17:AT17"/>
    <mergeCell ref="E18:AT18"/>
    <mergeCell ref="E19:AT19"/>
    <mergeCell ref="A20:D22"/>
    <mergeCell ref="E20:AT20"/>
    <mergeCell ref="AU20:AY22"/>
    <mergeCell ref="BT10:BZ19"/>
    <mergeCell ref="CA10:CG19"/>
    <mergeCell ref="CH10:CN19"/>
    <mergeCell ref="A10:D19"/>
    <mergeCell ref="A26:D27"/>
    <mergeCell ref="E26:AT26"/>
    <mergeCell ref="AU26:AY27"/>
    <mergeCell ref="AZ26:BD27"/>
    <mergeCell ref="BE26:BM27"/>
    <mergeCell ref="CO20:CU22"/>
    <mergeCell ref="E21:AT21"/>
    <mergeCell ref="E22:AT22"/>
    <mergeCell ref="A23:D25"/>
    <mergeCell ref="E23:AT23"/>
    <mergeCell ref="AU23:AY25"/>
    <mergeCell ref="AZ23:BD25"/>
    <mergeCell ref="BE23:BM25"/>
    <mergeCell ref="BN23:BS25"/>
    <mergeCell ref="BT23:BZ25"/>
    <mergeCell ref="AZ20:BD22"/>
    <mergeCell ref="BE20:BM22"/>
    <mergeCell ref="BN20:BS22"/>
    <mergeCell ref="BT20:BZ22"/>
    <mergeCell ref="CA20:CG22"/>
    <mergeCell ref="CH20:CN22"/>
    <mergeCell ref="BN26:BS27"/>
    <mergeCell ref="BT26:BZ27"/>
    <mergeCell ref="CA26:CG27"/>
    <mergeCell ref="CH26:CN27"/>
    <mergeCell ref="CO26:CU27"/>
    <mergeCell ref="E27:AT27"/>
    <mergeCell ref="CA23:CG25"/>
    <mergeCell ref="CH23:CN25"/>
    <mergeCell ref="CO23:CU25"/>
    <mergeCell ref="E24:AT24"/>
    <mergeCell ref="E25:AT25"/>
    <mergeCell ref="CO29:CU29"/>
    <mergeCell ref="A30:D30"/>
    <mergeCell ref="E30:AT30"/>
    <mergeCell ref="AU30:AY30"/>
    <mergeCell ref="AZ30:BD30"/>
    <mergeCell ref="BE30:BM30"/>
    <mergeCell ref="BN30:BS30"/>
    <mergeCell ref="BT28:BZ28"/>
    <mergeCell ref="CA28:CG28"/>
    <mergeCell ref="CH28:CN28"/>
    <mergeCell ref="CO28:CU28"/>
    <mergeCell ref="A29:D29"/>
    <mergeCell ref="E29:AT29"/>
    <mergeCell ref="AU29:AY29"/>
    <mergeCell ref="AZ29:BD29"/>
    <mergeCell ref="BE29:BM29"/>
    <mergeCell ref="BN29:BS29"/>
    <mergeCell ref="A28:D28"/>
    <mergeCell ref="E28:AT28"/>
    <mergeCell ref="AU28:AY28"/>
    <mergeCell ref="AZ28:BD28"/>
    <mergeCell ref="BE28:BM28"/>
    <mergeCell ref="BN28:BS28"/>
    <mergeCell ref="A31:D33"/>
    <mergeCell ref="E31:AT31"/>
    <mergeCell ref="AU31:AY33"/>
    <mergeCell ref="AZ31:BD33"/>
    <mergeCell ref="BE31:BM33"/>
    <mergeCell ref="BN31:BS33"/>
    <mergeCell ref="BT29:BZ29"/>
    <mergeCell ref="CA29:CG29"/>
    <mergeCell ref="CH29:CN29"/>
    <mergeCell ref="BT31:BZ33"/>
    <mergeCell ref="CA31:CG33"/>
    <mergeCell ref="CH31:CN33"/>
    <mergeCell ref="CO31:CU33"/>
    <mergeCell ref="E32:AT32"/>
    <mergeCell ref="E33:AT33"/>
    <mergeCell ref="BT30:BZ30"/>
    <mergeCell ref="CA30:CG30"/>
    <mergeCell ref="CH30:CN30"/>
    <mergeCell ref="CO30:CU30"/>
    <mergeCell ref="BT34:BZ36"/>
    <mergeCell ref="CA34:CG36"/>
    <mergeCell ref="CH34:CN36"/>
    <mergeCell ref="CO34:CU36"/>
    <mergeCell ref="E35:AT35"/>
    <mergeCell ref="E36:AT36"/>
    <mergeCell ref="A34:D36"/>
    <mergeCell ref="E34:AT34"/>
    <mergeCell ref="AU34:AY36"/>
    <mergeCell ref="AZ34:BD36"/>
    <mergeCell ref="BE34:BM36"/>
    <mergeCell ref="BN34:BS36"/>
    <mergeCell ref="A40:D41"/>
    <mergeCell ref="E40:AT40"/>
    <mergeCell ref="AU40:AY41"/>
    <mergeCell ref="AZ40:BD41"/>
    <mergeCell ref="BE40:BM41"/>
    <mergeCell ref="BT37:BZ38"/>
    <mergeCell ref="CA37:CG38"/>
    <mergeCell ref="CH37:CN38"/>
    <mergeCell ref="CO37:CU38"/>
    <mergeCell ref="E38:AT38"/>
    <mergeCell ref="A39:D39"/>
    <mergeCell ref="E39:AT39"/>
    <mergeCell ref="AU39:AY39"/>
    <mergeCell ref="AZ39:BD39"/>
    <mergeCell ref="BE39:BM39"/>
    <mergeCell ref="A37:D38"/>
    <mergeCell ref="E37:AT37"/>
    <mergeCell ref="AU37:AY38"/>
    <mergeCell ref="AZ37:BD38"/>
    <mergeCell ref="BE37:BM38"/>
    <mergeCell ref="BN37:BS38"/>
    <mergeCell ref="BN40:BS41"/>
    <mergeCell ref="BT40:BZ41"/>
    <mergeCell ref="CA40:CG41"/>
    <mergeCell ref="CH40:CN41"/>
    <mergeCell ref="CO40:CU41"/>
    <mergeCell ref="E41:AT41"/>
    <mergeCell ref="BN39:BS39"/>
    <mergeCell ref="BT39:BZ39"/>
    <mergeCell ref="CA39:CG39"/>
    <mergeCell ref="CH39:CN39"/>
    <mergeCell ref="CO39:CU39"/>
    <mergeCell ref="A44:D45"/>
    <mergeCell ref="E44:AT44"/>
    <mergeCell ref="AU44:AY45"/>
    <mergeCell ref="AZ44:BD45"/>
    <mergeCell ref="BE44:BM45"/>
    <mergeCell ref="A42:D43"/>
    <mergeCell ref="E42:AT42"/>
    <mergeCell ref="AU42:AY43"/>
    <mergeCell ref="AZ42:BD43"/>
    <mergeCell ref="BE42:BM43"/>
    <mergeCell ref="BN44:BS45"/>
    <mergeCell ref="BT44:BZ45"/>
    <mergeCell ref="CA44:CG45"/>
    <mergeCell ref="CH44:CN45"/>
    <mergeCell ref="CO44:CU45"/>
    <mergeCell ref="E45:AT45"/>
    <mergeCell ref="BT42:BZ43"/>
    <mergeCell ref="CA42:CG43"/>
    <mergeCell ref="CH42:CN43"/>
    <mergeCell ref="CO42:CU43"/>
    <mergeCell ref="E43:AT43"/>
    <mergeCell ref="BN42:BS43"/>
    <mergeCell ref="BT46:BZ46"/>
    <mergeCell ref="CA46:CG46"/>
    <mergeCell ref="CH46:CN46"/>
    <mergeCell ref="CO46:CU46"/>
    <mergeCell ref="A47:D47"/>
    <mergeCell ref="E47:AT47"/>
    <mergeCell ref="AU47:AY47"/>
    <mergeCell ref="AZ47:BD47"/>
    <mergeCell ref="BE47:BM47"/>
    <mergeCell ref="BN47:BS47"/>
    <mergeCell ref="A46:D46"/>
    <mergeCell ref="E46:AT46"/>
    <mergeCell ref="AU46:AY46"/>
    <mergeCell ref="AZ46:BD46"/>
    <mergeCell ref="BE46:BM46"/>
    <mergeCell ref="BN46:BS46"/>
    <mergeCell ref="BT47:BZ47"/>
    <mergeCell ref="CA47:CG47"/>
    <mergeCell ref="CH47:CN47"/>
    <mergeCell ref="CO47:CU47"/>
    <mergeCell ref="A48:D48"/>
    <mergeCell ref="E48:AT48"/>
    <mergeCell ref="AU48:AY48"/>
    <mergeCell ref="AZ48:BD48"/>
    <mergeCell ref="BE48:BM48"/>
    <mergeCell ref="BN48:BS48"/>
    <mergeCell ref="BT48:BZ48"/>
    <mergeCell ref="CA48:CG48"/>
    <mergeCell ref="CH48:CN48"/>
    <mergeCell ref="CO48:CU48"/>
    <mergeCell ref="A49:D49"/>
    <mergeCell ref="E49:AT49"/>
    <mergeCell ref="AU49:AY49"/>
    <mergeCell ref="AZ49:BD49"/>
    <mergeCell ref="BE49:BM49"/>
    <mergeCell ref="BN49:BS49"/>
    <mergeCell ref="BT49:BZ49"/>
    <mergeCell ref="CA49:CG49"/>
    <mergeCell ref="CH49:CN49"/>
    <mergeCell ref="CO49:CU49"/>
    <mergeCell ref="A50:D50"/>
    <mergeCell ref="E50:AT50"/>
    <mergeCell ref="AU50:AY50"/>
    <mergeCell ref="AZ50:BD50"/>
    <mergeCell ref="BE50:BM50"/>
    <mergeCell ref="BN50:BS50"/>
    <mergeCell ref="BT50:BZ50"/>
    <mergeCell ref="CA50:CG50"/>
    <mergeCell ref="CH50:CN50"/>
    <mergeCell ref="CO50:CU50"/>
    <mergeCell ref="A51:D52"/>
    <mergeCell ref="E51:AT51"/>
    <mergeCell ref="AU51:AY52"/>
    <mergeCell ref="AZ51:BD52"/>
    <mergeCell ref="BE51:BM52"/>
    <mergeCell ref="BN51:BS52"/>
    <mergeCell ref="CO53:CU53"/>
    <mergeCell ref="A54:D54"/>
    <mergeCell ref="E54:AT54"/>
    <mergeCell ref="AU54:AY54"/>
    <mergeCell ref="AZ54:BD54"/>
    <mergeCell ref="BE54:BM54"/>
    <mergeCell ref="BT51:BZ52"/>
    <mergeCell ref="CA51:CG52"/>
    <mergeCell ref="CH51:CN52"/>
    <mergeCell ref="CO51:CU52"/>
    <mergeCell ref="E52:AT52"/>
    <mergeCell ref="A53:D53"/>
    <mergeCell ref="E53:AT53"/>
    <mergeCell ref="AU53:AY53"/>
    <mergeCell ref="AZ53:BD53"/>
    <mergeCell ref="BE53:BM53"/>
    <mergeCell ref="A55:D56"/>
    <mergeCell ref="E55:AT55"/>
    <mergeCell ref="AU55:AY56"/>
    <mergeCell ref="AZ55:BD56"/>
    <mergeCell ref="BE55:BM56"/>
    <mergeCell ref="BN53:BS53"/>
    <mergeCell ref="BT53:BZ53"/>
    <mergeCell ref="CA53:CG53"/>
    <mergeCell ref="CH53:CN53"/>
    <mergeCell ref="BN55:BS56"/>
    <mergeCell ref="BT55:BZ56"/>
    <mergeCell ref="CA55:CG56"/>
    <mergeCell ref="CH55:CN56"/>
    <mergeCell ref="CO55:CU56"/>
    <mergeCell ref="E56:AT56"/>
    <mergeCell ref="BN54:BS54"/>
    <mergeCell ref="BT54:BZ54"/>
    <mergeCell ref="CA54:CG54"/>
    <mergeCell ref="CH54:CN54"/>
    <mergeCell ref="CO54:CU54"/>
    <mergeCell ref="CO57:CU57"/>
    <mergeCell ref="A58:D58"/>
    <mergeCell ref="E58:AT58"/>
    <mergeCell ref="AU58:AY58"/>
    <mergeCell ref="AZ58:BD58"/>
    <mergeCell ref="BE58:BM58"/>
    <mergeCell ref="BN58:BS58"/>
    <mergeCell ref="A57:D57"/>
    <mergeCell ref="E57:AT57"/>
    <mergeCell ref="AU57:AY57"/>
    <mergeCell ref="AZ57:BD57"/>
    <mergeCell ref="BE57:BM57"/>
    <mergeCell ref="BN57:BS57"/>
    <mergeCell ref="A59:D61"/>
    <mergeCell ref="E59:AT59"/>
    <mergeCell ref="AU59:AY61"/>
    <mergeCell ref="AZ59:BD61"/>
    <mergeCell ref="BE59:BM61"/>
    <mergeCell ref="BN59:BS61"/>
    <mergeCell ref="BT57:BZ57"/>
    <mergeCell ref="CA57:CG57"/>
    <mergeCell ref="CH57:CN57"/>
    <mergeCell ref="BT59:BZ61"/>
    <mergeCell ref="CA59:CG61"/>
    <mergeCell ref="CH59:CN61"/>
    <mergeCell ref="CO59:CU61"/>
    <mergeCell ref="E60:AT60"/>
    <mergeCell ref="E61:AT61"/>
    <mergeCell ref="BT58:BZ58"/>
    <mergeCell ref="CA58:CG58"/>
    <mergeCell ref="CH58:CN58"/>
    <mergeCell ref="CO58:CU58"/>
    <mergeCell ref="BT62:BZ65"/>
    <mergeCell ref="CA62:CG65"/>
    <mergeCell ref="CH62:CN65"/>
    <mergeCell ref="CO62:CU65"/>
    <mergeCell ref="AQ63:AT63"/>
    <mergeCell ref="AQ64:AT64"/>
    <mergeCell ref="E65:AT65"/>
    <mergeCell ref="A62:D65"/>
    <mergeCell ref="E62:AT62"/>
    <mergeCell ref="AU62:AY65"/>
    <mergeCell ref="AZ62:BD65"/>
    <mergeCell ref="BE62:BM65"/>
    <mergeCell ref="BN62:BS65"/>
    <mergeCell ref="BT66:BZ68"/>
    <mergeCell ref="CA66:CG68"/>
    <mergeCell ref="CH66:CN68"/>
    <mergeCell ref="CO66:CU68"/>
    <mergeCell ref="E67:AT67"/>
    <mergeCell ref="E68:AT68"/>
    <mergeCell ref="A66:D68"/>
    <mergeCell ref="E66:AT66"/>
    <mergeCell ref="AU66:AY68"/>
    <mergeCell ref="AZ66:BD68"/>
    <mergeCell ref="BE66:BM68"/>
    <mergeCell ref="BN66:BS68"/>
    <mergeCell ref="BT69:BZ70"/>
    <mergeCell ref="CA69:CG70"/>
    <mergeCell ref="CH69:CN70"/>
    <mergeCell ref="CO69:CU70"/>
    <mergeCell ref="E70:AT70"/>
    <mergeCell ref="N72:AE72"/>
    <mergeCell ref="AG72:AS72"/>
    <mergeCell ref="AU72:BU72"/>
    <mergeCell ref="A69:D70"/>
    <mergeCell ref="E69:AT69"/>
    <mergeCell ref="AU69:AY70"/>
    <mergeCell ref="AZ69:BD70"/>
    <mergeCell ref="BE69:BM70"/>
    <mergeCell ref="BN69:BS70"/>
    <mergeCell ref="N75:AE75"/>
    <mergeCell ref="AG75:AS75"/>
    <mergeCell ref="AU75:BU75"/>
    <mergeCell ref="B76:D76"/>
    <mergeCell ref="G76:Q76"/>
    <mergeCell ref="R76:S76"/>
    <mergeCell ref="T76:V76"/>
    <mergeCell ref="N73:AE73"/>
    <mergeCell ref="AG73:AS73"/>
    <mergeCell ref="AU73:BU73"/>
    <mergeCell ref="N74:AE74"/>
    <mergeCell ref="AG74:AS74"/>
    <mergeCell ref="AU74:BU74"/>
    <mergeCell ref="B82:AP82"/>
    <mergeCell ref="AR82:AZ82"/>
    <mergeCell ref="BB82:BT82"/>
    <mergeCell ref="C83:E83"/>
    <mergeCell ref="H83:R83"/>
    <mergeCell ref="S83:T83"/>
    <mergeCell ref="U83:W83"/>
    <mergeCell ref="A78:BU78"/>
    <mergeCell ref="B79:BT79"/>
    <mergeCell ref="B80:BT80"/>
    <mergeCell ref="B81:AP81"/>
    <mergeCell ref="AR81:AZ81"/>
    <mergeCell ref="BB81:BT8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2024-05-20T10:19:20Z</dcterms:modified>
</cp:coreProperties>
</file>